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 tabRatio="943" activeTab="6"/>
  </bookViews>
  <sheets>
    <sheet name="Баткенская обл." sheetId="44" r:id="rId1"/>
    <sheet name="Джалал-Абадская обл." sheetId="46" r:id="rId2"/>
    <sheet name="Нарынская обл." sheetId="45" r:id="rId3"/>
    <sheet name="Ошская обл." sheetId="41" r:id="rId4"/>
    <sheet name=" Таласская обл." sheetId="40" r:id="rId5"/>
    <sheet name=" Чуйская обл." sheetId="39" r:id="rId6"/>
    <sheet name="Ысык-Кульская обл." sheetId="38" r:id="rId7"/>
    <sheet name="г.Бишкек" sheetId="43" r:id="rId8"/>
    <sheet name="МИД" sheetId="42" r:id="rId9"/>
  </sheets>
  <definedNames>
    <definedName name="_xlnm.Print_Area" localSheetId="5">' Чуйская обл.'!$A$1:$L$24</definedName>
    <definedName name="_xlnm.Print_Area" localSheetId="1">'Джалал-Абадская обл.'!$A$1:$P$25</definedName>
    <definedName name="_xlnm.Print_Area" localSheetId="8">МИД!$A$1:$D$24</definedName>
    <definedName name="_xlnm.Print_Area" localSheetId="6">'Ысык-Кульская обл.'!$A$1:$L$26</definedName>
  </definedNames>
  <calcPr calcId="125725"/>
</workbook>
</file>

<file path=xl/calcChain.xml><?xml version="1.0" encoding="utf-8"?>
<calcChain xmlns="http://schemas.openxmlformats.org/spreadsheetml/2006/main">
  <c r="I26" i="44"/>
  <c r="N24" i="46" l="1"/>
  <c r="M24"/>
  <c r="L24"/>
  <c r="K24"/>
  <c r="J24"/>
  <c r="I24"/>
  <c r="H24"/>
  <c r="G24"/>
  <c r="F24"/>
  <c r="E24"/>
  <c r="D24"/>
  <c r="C24"/>
  <c r="O23"/>
  <c r="O22"/>
  <c r="O21"/>
  <c r="O20"/>
  <c r="O24" l="1"/>
  <c r="H26" i="45"/>
  <c r="G26"/>
  <c r="F26"/>
  <c r="E26"/>
  <c r="D26"/>
  <c r="C26"/>
  <c r="I25"/>
  <c r="I24"/>
  <c r="I23"/>
  <c r="I22"/>
  <c r="I26" l="1"/>
  <c r="H27" i="44" l="1"/>
  <c r="G27"/>
  <c r="F27"/>
  <c r="E27"/>
  <c r="D27"/>
  <c r="C27"/>
  <c r="I25"/>
  <c r="I24"/>
  <c r="I23"/>
  <c r="I27" l="1"/>
  <c r="C23" i="43" l="1"/>
  <c r="C20" i="42" l="1"/>
  <c r="J24" i="41"/>
  <c r="I24"/>
  <c r="H24"/>
  <c r="G24"/>
  <c r="F24"/>
  <c r="E24"/>
  <c r="D24"/>
  <c r="C24"/>
  <c r="K23"/>
  <c r="K22"/>
  <c r="K21"/>
  <c r="K20"/>
  <c r="K24" l="1"/>
  <c r="H25" i="40"/>
  <c r="G25"/>
  <c r="F25"/>
  <c r="E25"/>
  <c r="D25"/>
  <c r="C25"/>
  <c r="G24"/>
  <c r="F24"/>
  <c r="E24"/>
  <c r="D24"/>
  <c r="C24"/>
  <c r="H24" s="1"/>
  <c r="K24" i="39" l="1"/>
  <c r="J24"/>
  <c r="I24"/>
  <c r="H24"/>
  <c r="G24"/>
  <c r="F24"/>
  <c r="E24"/>
  <c r="D24"/>
  <c r="C24"/>
  <c r="K23"/>
  <c r="J23"/>
  <c r="I23"/>
  <c r="H23"/>
  <c r="G23"/>
  <c r="F23"/>
  <c r="E23"/>
  <c r="D23"/>
  <c r="C23"/>
  <c r="L23" s="1"/>
  <c r="L22"/>
  <c r="L21"/>
  <c r="L20"/>
  <c r="L19"/>
  <c r="L24" l="1"/>
  <c r="D26" i="38" l="1"/>
  <c r="E26"/>
  <c r="F26"/>
  <c r="G26"/>
  <c r="H26"/>
  <c r="I26"/>
  <c r="J26"/>
  <c r="K26"/>
  <c r="C26"/>
  <c r="K25" l="1"/>
  <c r="J25"/>
  <c r="L22" l="1"/>
  <c r="G25" l="1"/>
  <c r="D25"/>
  <c r="C25"/>
  <c r="E25"/>
  <c r="F25"/>
  <c r="L24" l="1"/>
  <c r="L25"/>
  <c r="L21"/>
  <c r="L23" l="1"/>
  <c r="L26" s="1"/>
</calcChain>
</file>

<file path=xl/sharedStrings.xml><?xml version="1.0" encoding="utf-8"?>
<sst xmlns="http://schemas.openxmlformats.org/spreadsheetml/2006/main" count="249" uniqueCount="127">
  <si>
    <t>Постановлением Центральной комиссии</t>
  </si>
  <si>
    <t>по выборам и проведению референдумов</t>
  </si>
  <si>
    <t xml:space="preserve">Кыргызской Республики </t>
  </si>
  <si>
    <t>Арендная плата</t>
  </si>
  <si>
    <t>Уровни</t>
  </si>
  <si>
    <t>эконом</t>
  </si>
  <si>
    <t>Наименование статей</t>
  </si>
  <si>
    <t>классиф</t>
  </si>
  <si>
    <t>Зарплата</t>
  </si>
  <si>
    <t>Отчисления в Соцфонд 17,25%</t>
  </si>
  <si>
    <t>Расходы на служебные поездки</t>
  </si>
  <si>
    <t>Транспортные расходы</t>
  </si>
  <si>
    <t>Итого</t>
  </si>
  <si>
    <t>Приобретение предметов и материалов для текущ-х хоз целей</t>
  </si>
  <si>
    <t>Приобретение прочих товаров и услуг</t>
  </si>
  <si>
    <t>Услуги связи</t>
  </si>
  <si>
    <t>Утверждено</t>
  </si>
  <si>
    <t>Всего</t>
  </si>
  <si>
    <t>Количество ТИК-7</t>
  </si>
  <si>
    <t>Количество членов  ТИК- 84</t>
  </si>
  <si>
    <t>Количество УИК-246</t>
  </si>
  <si>
    <t>Количество членов  УИК- 2912</t>
  </si>
  <si>
    <t xml:space="preserve">от  " 17   "    07     2020 года  № 134 </t>
  </si>
  <si>
    <t xml:space="preserve">СВОД сметы расходов по Ысык-Кульской области в разрезе ТИКов </t>
  </si>
  <si>
    <t>Количество  привлеченных  операторов УИК- 136</t>
  </si>
  <si>
    <t>Туп                                    (1 ТИК,             39 УИК,            417 член.УИК, привл.опер. УИК 10)</t>
  </si>
  <si>
    <t>Жети-Огуз                            (1 ТИК,             48 УИК,            550 член.УИК, привл.опер. УИК 29)</t>
  </si>
  <si>
    <t>Ысык-Куль                                 (1 ТИК,             38 УИК,             454 член.УИК, привл.опер. УИК 32)</t>
  </si>
  <si>
    <t>Тон                              (1 ТИК,             37 УИК,             430  член.УИК, привл.опер. УИК 13)</t>
  </si>
  <si>
    <t>г.Балыкчы                                (1 ТИК,             16 УИК,             216  член.УИК, привл.опер. УИК 16)</t>
  </si>
  <si>
    <t>Ак-Суу                         (1 ТИК,                                  41 УИК,            486 член.УИК, привл.опер. УИК 17)</t>
  </si>
  <si>
    <t>г.Каракол                             (1 ТИК,                  25 УИК,           333 член.УИК, привл.опер. УИК 19)</t>
  </si>
  <si>
    <t>СВОД сметы расходов по Чуйской области  в разрезе ТИКов</t>
  </si>
  <si>
    <t>Количество ТИК-9</t>
  </si>
  <si>
    <t>Количество членов  ТИК- 108</t>
  </si>
  <si>
    <t>Количество УИК-406</t>
  </si>
  <si>
    <t>Количество членов  УИК- 5171</t>
  </si>
  <si>
    <t>Количество привлеченных  операторов УИК- 296</t>
  </si>
  <si>
    <t>Аламудун                                  (1 ТИК,             61 УИК,             753 член.УИК, привл.опер. УИК 63)</t>
  </si>
  <si>
    <t>Жайыл                         (1 ТИК,            49 УИК,             552  член.УИК, привл.опер. УИК32)</t>
  </si>
  <si>
    <t>Кемин                                (1 ТИК,            32 УИК,           392 член.УИК, привл.опер. УИК 13)</t>
  </si>
  <si>
    <t>Москва                              (1 ТИК,            43 УИК,             523  член.УИК, привл.опер. УИК 32)</t>
  </si>
  <si>
    <t>Панфилов                     (1 ТИК,             27 УИК,            307  член.УИК, привл.опер. УИК 9)</t>
  </si>
  <si>
    <t>Сокулук                                  (1 ТИК,             74 УИК,             1010  член.УИК, привл.опер. УИК65)</t>
  </si>
  <si>
    <t>Чуй                                  (1 ТИК,            31 УИК,             376  член.УИК, привл.опер. УИК 13)</t>
  </si>
  <si>
    <t>Ысык-Ата                                        (1 ТИК,            69 УИК,           966 член.УИК, привл.опер. УИК 48)</t>
  </si>
  <si>
    <t>г.Токмок                       (1 ТИК,             20 УИК,             292  член.УИК, привл.опер. УИК 21)</t>
  </si>
  <si>
    <t>от  " 17   "    07     2020 года  № 134</t>
  </si>
  <si>
    <t xml:space="preserve">СВОД сметы расходов по Таласской области  в разрезе ТИКов </t>
  </si>
  <si>
    <t>Количество ТИК- 5</t>
  </si>
  <si>
    <t>Количество членов  ТИК- 60</t>
  </si>
  <si>
    <t>Количество УИК- 117</t>
  </si>
  <si>
    <t>Количество членов  УИК- 1535</t>
  </si>
  <si>
    <t>Количество привлеченных  операторов УИК-72</t>
  </si>
  <si>
    <t>Бакай-Ата         (1 ТИК,             24 УИК,              308  член.УИК, привл.опер. УИК 16)</t>
  </si>
  <si>
    <t>Кара-Бура       (1 ТИК,                                               28 УИК,                      386  член.УИК, привл.опер. УИК 17)</t>
  </si>
  <si>
    <t>Манас               (1 ТИК,                                   22 УИК, 273  член.УИК,привл.опер. УИК 5)</t>
  </si>
  <si>
    <t>г.Талас                                     (1 ТИК,                                10 УИК, 140  член.УИК,привл.опер. УИК 16)</t>
  </si>
  <si>
    <t>Таласский район                            (1 ТИК,                       33 УИК,                   428 член.УИК, привл.опер. УИК 18)</t>
  </si>
  <si>
    <t xml:space="preserve">СВОД сметы расходов по Ошской области  в разрезе ТИКов </t>
  </si>
  <si>
    <t>Количество ТИК-8</t>
  </si>
  <si>
    <t>Количество членов  ТИК- 98</t>
  </si>
  <si>
    <t>Количество УИК- 582</t>
  </si>
  <si>
    <t>Количество членов  УИК- 7552</t>
  </si>
  <si>
    <t>Количество привлеченных  операторов УИК- 469</t>
  </si>
  <si>
    <t>Алай                            (1 ТИК,             43 УИК,              546  член.УИК, привл.опер. УИК 16)</t>
  </si>
  <si>
    <t>Араван                         (1 ТИК,            47 УИК,             644  член.УИК, привл.опер. УИК 45)</t>
  </si>
  <si>
    <t>Кара-Кулжа (1 ТИК,             47 УИК,              560  член.УИК, привл.опер. УИК 19)</t>
  </si>
  <si>
    <t>Кара-Суу             (1 ТИК,             149 УИК,              1948  член.УИК, привл.опер. УИК 142)</t>
  </si>
  <si>
    <t>Ноокат                  (1 ТИК,             100 УИК,              1296  член.УИК, привл.опер. УИК 76)</t>
  </si>
  <si>
    <t>Узген                         (1 ТИК,             103 УИК,              1307  член.УИК, привл.опер. УИК 65)</t>
  </si>
  <si>
    <t>Чон-Алай                          (1 ТИК,            17 УИК,              209  член.УИК, привл.опер. УИК 6)</t>
  </si>
  <si>
    <t>г.Ош                  (1 ТИК,             76УИК,             1042  член.УИК, привл.опер. УИК 100)</t>
  </si>
  <si>
    <t xml:space="preserve">    СМЕТА РАСХОДОВ</t>
  </si>
  <si>
    <t xml:space="preserve">  на подготовку и проведение выборов депутатов  Жогорку Кенеша Кыргызской Республики</t>
  </si>
  <si>
    <t xml:space="preserve">   по зарубежным участкам Кыргызской Республики на 4 октября 2020 года </t>
  </si>
  <si>
    <t xml:space="preserve">Сумма </t>
  </si>
  <si>
    <t xml:space="preserve">                                                              СМЕТА РАСХОДОВ</t>
  </si>
  <si>
    <t>Количество ТИК-1</t>
  </si>
  <si>
    <t>Количество членов  ТИК- 12</t>
  </si>
  <si>
    <t>Количество УИК-233</t>
  </si>
  <si>
    <t>Количество членов  УИК- 3213</t>
  </si>
  <si>
    <t>Количество привлеченных  операторов УИК- 277</t>
  </si>
  <si>
    <t>Сумма</t>
  </si>
  <si>
    <t xml:space="preserve">           на подготовку и проведение выборов депутатов  Жогорку Кенеша Кыргызской Республики по г.Бишкек </t>
  </si>
  <si>
    <t>Количество ТИК-6</t>
  </si>
  <si>
    <t>Количество членов  ТИК- 72</t>
  </si>
  <si>
    <t>Количество УИК-215</t>
  </si>
  <si>
    <t>Количество членов  УИК- 2652</t>
  </si>
  <si>
    <t>Количество привлеченных операторов УИК - 149</t>
  </si>
  <si>
    <t>г.Баткен                (1 ТИК,            10 УИК,             120  член.УИК, привл.опер. УИК 11)</t>
  </si>
  <si>
    <t>Баткенский район             (1 ТИК,             46 УИК,            525  член.УИК, привл.опер. УИК 21)</t>
  </si>
  <si>
    <t>Кадамжай          (1 ТИК,            72 УИК,              947   член.УИК, привл.опер. УИК 60)</t>
  </si>
  <si>
    <t>Кызыл-Кыя   (1 ТИК,             21 УИК,             261  член.УИК,привл.опер. УИК 16)</t>
  </si>
  <si>
    <t>Лейлек          (1 ТИК,            53 УИК,              684  член.УИК, привл.опер. УИК 41)</t>
  </si>
  <si>
    <t>Сулукту         (1 ТИК,             13 УИК,             115  член.УИК)</t>
  </si>
  <si>
    <t xml:space="preserve">СВОД сметы расходов по Баткенской области  в разрезе ТИКов. </t>
  </si>
  <si>
    <t xml:space="preserve">СВОД сметы расходов по Нарынской области в разрезе ТИКов </t>
  </si>
  <si>
    <t>Количество УИК- 171</t>
  </si>
  <si>
    <t>Количество членов  УИК- 1989</t>
  </si>
  <si>
    <t>Количество привлеченных  операторов УИК- 84</t>
  </si>
  <si>
    <t>Ак-Талаа                   (1 ТИК,             21УИК,             258  член.УИК, привл.опер. УИК 10)</t>
  </si>
  <si>
    <t>Ат-Башы              (1 ТИК,             29 УИК,              305  член.УИК, привл.опер. УИК 21)</t>
  </si>
  <si>
    <t>Жумгал                (1 ТИК,             29 УИК,              359  член.УИК, привл.опер. УИК 11)</t>
  </si>
  <si>
    <t>Кочкор                  (1 ТИК,             37 УИК,              460  член.УИК, привл.опер. УИК 19)</t>
  </si>
  <si>
    <t>г.Нарын      (1 ТИК,             21 УИК,             255  член.УИК, привл.опер. УИК 15)</t>
  </si>
  <si>
    <t>Нарынский район                    (1 ТИК,            34 УИК,              352  член.УИК, привл.опер. УИК 8)</t>
  </si>
  <si>
    <t xml:space="preserve">           </t>
  </si>
  <si>
    <t>СВОД сметы расходов по Джалал-Абадской области  в разрезе ТИКов</t>
  </si>
  <si>
    <t>Количество ТИК-12</t>
  </si>
  <si>
    <t>Количество членов  ТИК- 144</t>
  </si>
  <si>
    <t>Количество УИК-448</t>
  </si>
  <si>
    <t>Количество членов  УИК- 5783</t>
  </si>
  <si>
    <t>Количество привлеченных  операторов УИК- 363</t>
  </si>
  <si>
    <t>Токтогул                       (1 ТИК,                            35 УИК,             466  член.УИК, привл.опер. УИК 34)</t>
  </si>
  <si>
    <t>г.Кара-Куль                 (1 ТИК,             9 УИК,             119  член.УИК, привл.опер. УИК 12)</t>
  </si>
  <si>
    <t>г.Таш-Комур                   (1 ТИК,                                          11 УИК,             165  член.УИК, привл.опер. УИК 17)</t>
  </si>
  <si>
    <t>Аксы                                      (1 ТИК,                                         59 УИК,             782  член.УИК, привл.опер. УИК 36)</t>
  </si>
  <si>
    <t>Ала-Бука                      (1 ТИК,            40 УИК,             518 член.УИК, привл.опер. УИК 41)</t>
  </si>
  <si>
    <t>Чаткал                             (1 ТИК,                                           15 УИК,            154  член.УИК, привл.опер. УИК 4)</t>
  </si>
  <si>
    <t>Ноокен                               (1 ТИК,             53 УИК,             722  член.УИК, привл.опер. УИК 42)</t>
  </si>
  <si>
    <t>Базар-Коргон                (1 ТИК,                                             64 УИК,             821 член.УИК, привл.опер. УИК 51)</t>
  </si>
  <si>
    <t xml:space="preserve">Сузак                                              (1 ТИК,             114 УИК,           1436  член.УИК, привл.опер. УИК 83)                                    </t>
  </si>
  <si>
    <t>г.Джалал-Абад                          (1 ТИК,             25 УИК,             333  член.УИК, привл.опер. УИК 33)</t>
  </si>
  <si>
    <t>Тогуз-Торо                            (1 ТИК,             15 УИК,             163  член.УИК, привл.опер. УИК 5)</t>
  </si>
  <si>
    <t>Майлуу-Суу                            (1 ТИК,                                         8 УИК,                                   104  член.УИК, привл.опер. УИК 5)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</si>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</sst>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3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i/>
      <sz val="10"/>
      <name val="Arial Cyr"/>
      <charset val="204"/>
    </font>
    <font>
      <b/>
      <i/>
      <sz val="8"/>
      <name val="Arial Cyr"/>
      <charset val="204"/>
    </font>
    <font>
      <b/>
      <sz val="7"/>
      <name val="Arial Cyr"/>
      <charset val="204"/>
    </font>
    <font>
      <b/>
      <i/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sz val="11"/>
      <name val="Arial Cyr"/>
      <charset val="204"/>
    </font>
    <font>
      <b/>
      <sz val="11"/>
      <color indexed="8"/>
      <name val="Arial Narrow"/>
      <family val="2"/>
      <charset val="204"/>
    </font>
    <font>
      <b/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"/>
      <name val="Arial Cyr"/>
      <charset val="204"/>
    </font>
    <font>
      <b/>
      <sz val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sz val="8"/>
      <color indexed="9"/>
      <name val="Arial Cyr"/>
      <family val="2"/>
      <charset val="204"/>
    </font>
    <font>
      <b/>
      <sz val="8"/>
      <color indexed="8"/>
      <name val="Arial Narrow"/>
      <family val="2"/>
      <charset val="204"/>
    </font>
    <font>
      <b/>
      <sz val="12"/>
      <name val="Arial Narrow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4"/>
    <xf numFmtId="0" fontId="1" fillId="0" borderId="0" xfId="3"/>
    <xf numFmtId="0" fontId="6" fillId="0" borderId="0" xfId="4" applyFont="1" applyAlignment="1">
      <alignment horizontal="left"/>
    </xf>
    <xf numFmtId="0" fontId="11" fillId="0" borderId="0" xfId="4" applyFont="1" applyBorder="1" applyAlignment="1">
      <alignment horizontal="center"/>
    </xf>
    <xf numFmtId="0" fontId="2" fillId="0" borderId="0" xfId="3" applyFont="1" applyBorder="1"/>
    <xf numFmtId="165" fontId="9" fillId="0" borderId="0" xfId="3" applyNumberFormat="1" applyFont="1" applyBorder="1" applyAlignment="1">
      <alignment horizontal="center"/>
    </xf>
    <xf numFmtId="0" fontId="16" fillId="0" borderId="0" xfId="0" applyFont="1"/>
    <xf numFmtId="0" fontId="9" fillId="3" borderId="7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3" borderId="8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left" vertical="center"/>
    </xf>
    <xf numFmtId="0" fontId="3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6" fontId="10" fillId="0" borderId="1" xfId="5" applyNumberFormat="1" applyFont="1" applyBorder="1" applyAlignment="1">
      <alignment horizontal="center"/>
    </xf>
    <xf numFmtId="166" fontId="0" fillId="0" borderId="1" xfId="5" applyNumberFormat="1" applyFont="1" applyBorder="1"/>
    <xf numFmtId="0" fontId="6" fillId="2" borderId="1" xfId="3" applyFont="1" applyFill="1" applyBorder="1" applyAlignment="1">
      <alignment horizontal="left"/>
    </xf>
    <xf numFmtId="0" fontId="6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wrapText="1"/>
    </xf>
    <xf numFmtId="0" fontId="2" fillId="0" borderId="1" xfId="3" applyFont="1" applyBorder="1"/>
    <xf numFmtId="0" fontId="8" fillId="0" borderId="1" xfId="3" applyFont="1" applyBorder="1" applyAlignment="1">
      <alignment horizontal="center"/>
    </xf>
    <xf numFmtId="166" fontId="13" fillId="0" borderId="1" xfId="5" applyNumberFormat="1" applyFont="1" applyBorder="1" applyAlignment="1">
      <alignment horizontal="center"/>
    </xf>
    <xf numFmtId="166" fontId="15" fillId="0" borderId="1" xfId="5" applyNumberFormat="1" applyFont="1" applyBorder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/>
    </xf>
    <xf numFmtId="0" fontId="18" fillId="0" borderId="0" xfId="4" applyFont="1"/>
    <xf numFmtId="3" fontId="19" fillId="0" borderId="0" xfId="4" applyNumberFormat="1" applyFont="1" applyFill="1" applyAlignment="1">
      <alignment horizontal="left"/>
    </xf>
    <xf numFmtId="3" fontId="20" fillId="0" borderId="0" xfId="4" applyNumberFormat="1" applyFont="1" applyFill="1" applyAlignment="1">
      <alignment horizontal="center"/>
    </xf>
    <xf numFmtId="0" fontId="21" fillId="0" borderId="0" xfId="4" applyFont="1" applyFill="1"/>
    <xf numFmtId="3" fontId="19" fillId="0" borderId="0" xfId="1" applyNumberFormat="1" applyFont="1" applyFill="1" applyAlignment="1">
      <alignment horizontal="left"/>
    </xf>
    <xf numFmtId="3" fontId="19" fillId="0" borderId="0" xfId="4" applyNumberFormat="1" applyFont="1" applyFill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/>
    <xf numFmtId="0" fontId="23" fillId="0" borderId="0" xfId="0" applyFont="1"/>
    <xf numFmtId="0" fontId="24" fillId="0" borderId="0" xfId="2" applyFont="1" applyAlignment="1">
      <alignment horizontal="center"/>
    </xf>
    <xf numFmtId="0" fontId="25" fillId="0" borderId="0" xfId="1" applyFont="1" applyFill="1"/>
    <xf numFmtId="3" fontId="26" fillId="0" borderId="0" xfId="4" applyNumberFormat="1" applyFont="1" applyFill="1" applyAlignment="1">
      <alignment horizontal="center"/>
    </xf>
    <xf numFmtId="0" fontId="27" fillId="0" borderId="0" xfId="4" applyFont="1" applyFill="1"/>
    <xf numFmtId="3" fontId="28" fillId="0" borderId="0" xfId="4" applyNumberFormat="1" applyFont="1" applyFill="1" applyAlignment="1"/>
    <xf numFmtId="3" fontId="28" fillId="0" borderId="0" xfId="1" applyNumberFormat="1" applyFont="1" applyFill="1" applyAlignment="1"/>
    <xf numFmtId="3" fontId="28" fillId="0" borderId="0" xfId="1" applyNumberFormat="1" applyFont="1" applyFill="1" applyAlignment="1">
      <alignment horizontal="left"/>
    </xf>
    <xf numFmtId="0" fontId="4" fillId="0" borderId="0" xfId="2" applyFont="1" applyAlignment="1"/>
    <xf numFmtId="0" fontId="29" fillId="0" borderId="0" xfId="2" applyFont="1" applyBorder="1"/>
    <xf numFmtId="0" fontId="9" fillId="0" borderId="0" xfId="4" applyFont="1" applyAlignment="1">
      <alignment horizontal="center"/>
    </xf>
    <xf numFmtId="0" fontId="12" fillId="3" borderId="7" xfId="3" applyFont="1" applyFill="1" applyBorder="1" applyAlignment="1">
      <alignment horizontal="center"/>
    </xf>
    <xf numFmtId="0" fontId="7" fillId="3" borderId="9" xfId="3" applyFont="1" applyFill="1" applyBorder="1" applyAlignment="1">
      <alignment horizontal="center"/>
    </xf>
    <xf numFmtId="0" fontId="12" fillId="3" borderId="8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7" fillId="3" borderId="14" xfId="3" applyFont="1" applyFill="1" applyBorder="1" applyAlignment="1">
      <alignment horizontal="center"/>
    </xf>
    <xf numFmtId="0" fontId="3" fillId="0" borderId="16" xfId="3" applyFont="1" applyBorder="1" applyAlignment="1">
      <alignment horizontal="center"/>
    </xf>
    <xf numFmtId="0" fontId="6" fillId="0" borderId="17" xfId="3" applyFont="1" applyBorder="1" applyAlignment="1">
      <alignment horizontal="left"/>
    </xf>
    <xf numFmtId="166" fontId="1" fillId="0" borderId="16" xfId="5" applyNumberFormat="1" applyFont="1" applyBorder="1"/>
    <xf numFmtId="0" fontId="3" fillId="0" borderId="18" xfId="3" applyFont="1" applyBorder="1" applyAlignment="1">
      <alignment horizontal="center"/>
    </xf>
    <xf numFmtId="0" fontId="6" fillId="0" borderId="19" xfId="3" applyFont="1" applyBorder="1" applyAlignment="1">
      <alignment horizontal="left"/>
    </xf>
    <xf numFmtId="166" fontId="1" fillId="0" borderId="18" xfId="5" applyNumberFormat="1" applyFont="1" applyBorder="1"/>
    <xf numFmtId="0" fontId="6" fillId="2" borderId="19" xfId="3" applyFont="1" applyFill="1" applyBorder="1" applyAlignment="1">
      <alignment horizontal="left"/>
    </xf>
    <xf numFmtId="166" fontId="1" fillId="0" borderId="18" xfId="5" applyNumberFormat="1" applyFont="1" applyBorder="1" applyAlignment="1">
      <alignment horizontal="center"/>
    </xf>
    <xf numFmtId="0" fontId="6" fillId="2" borderId="20" xfId="2" applyFont="1" applyFill="1" applyBorder="1" applyAlignment="1">
      <alignment vertical="top"/>
    </xf>
    <xf numFmtId="0" fontId="3" fillId="0" borderId="8" xfId="3" applyFont="1" applyBorder="1" applyAlignment="1">
      <alignment horizontal="center"/>
    </xf>
    <xf numFmtId="0" fontId="6" fillId="2" borderId="20" xfId="2" applyFont="1" applyFill="1" applyBorder="1" applyAlignment="1">
      <alignment wrapText="1"/>
    </xf>
    <xf numFmtId="166" fontId="1" fillId="0" borderId="21" xfId="5" applyNumberFormat="1" applyFont="1" applyBorder="1"/>
    <xf numFmtId="0" fontId="2" fillId="0" borderId="22" xfId="3" applyFont="1" applyBorder="1"/>
    <xf numFmtId="0" fontId="8" fillId="0" borderId="23" xfId="3" applyFont="1" applyBorder="1" applyAlignment="1">
      <alignment horizontal="center"/>
    </xf>
    <xf numFmtId="166" fontId="8" fillId="0" borderId="24" xfId="5" applyNumberFormat="1" applyFont="1" applyBorder="1"/>
    <xf numFmtId="165" fontId="13" fillId="0" borderId="0" xfId="3" applyNumberFormat="1" applyFont="1" applyBorder="1" applyAlignment="1">
      <alignment horizontal="center"/>
    </xf>
    <xf numFmtId="0" fontId="29" fillId="0" borderId="0" xfId="2" applyFont="1" applyBorder="1" applyAlignment="1">
      <alignment horizontal="center" vertical="center"/>
    </xf>
    <xf numFmtId="0" fontId="9" fillId="0" borderId="0" xfId="4" applyFont="1" applyAlignment="1"/>
    <xf numFmtId="0" fontId="12" fillId="3" borderId="25" xfId="3" applyFont="1" applyFill="1" applyBorder="1" applyAlignment="1">
      <alignment horizontal="center"/>
    </xf>
    <xf numFmtId="0" fontId="7" fillId="3" borderId="26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7" fillId="3" borderId="6" xfId="3" applyFont="1" applyFill="1" applyBorder="1" applyAlignment="1">
      <alignment horizontal="center"/>
    </xf>
    <xf numFmtId="0" fontId="3" fillId="0" borderId="30" xfId="3" applyFont="1" applyBorder="1" applyAlignment="1">
      <alignment horizontal="center"/>
    </xf>
    <xf numFmtId="0" fontId="6" fillId="0" borderId="31" xfId="3" applyFont="1" applyBorder="1" applyAlignment="1">
      <alignment horizontal="left"/>
    </xf>
    <xf numFmtId="0" fontId="6" fillId="2" borderId="31" xfId="2" applyFont="1" applyFill="1" applyBorder="1" applyAlignment="1">
      <alignment vertical="top"/>
    </xf>
    <xf numFmtId="0" fontId="3" fillId="0" borderId="12" xfId="3" applyFont="1" applyBorder="1" applyAlignment="1">
      <alignment horizontal="center"/>
    </xf>
    <xf numFmtId="0" fontId="6" fillId="2" borderId="31" xfId="2" applyFont="1" applyFill="1" applyBorder="1" applyAlignment="1">
      <alignment wrapText="1"/>
    </xf>
    <xf numFmtId="0" fontId="2" fillId="0" borderId="15" xfId="3" applyFont="1" applyBorder="1"/>
    <xf numFmtId="0" fontId="8" fillId="0" borderId="32" xfId="3" applyFont="1" applyBorder="1" applyAlignment="1">
      <alignment horizontal="center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center"/>
    </xf>
    <xf numFmtId="0" fontId="31" fillId="0" borderId="0" xfId="1" applyFont="1"/>
    <xf numFmtId="3" fontId="30" fillId="0" borderId="0" xfId="1" applyNumberFormat="1" applyFont="1" applyFill="1" applyAlignment="1">
      <alignment horizontal="left"/>
    </xf>
    <xf numFmtId="3" fontId="30" fillId="0" borderId="0" xfId="1" applyNumberFormat="1" applyFont="1" applyFill="1" applyAlignment="1">
      <alignment horizontal="center"/>
    </xf>
    <xf numFmtId="0" fontId="32" fillId="0" borderId="0" xfId="1" applyFont="1" applyFill="1"/>
    <xf numFmtId="0" fontId="9" fillId="0" borderId="1" xfId="3" applyFont="1" applyBorder="1"/>
    <xf numFmtId="0" fontId="16" fillId="0" borderId="0" xfId="0" applyFont="1" applyAlignment="1">
      <alignment horizontal="center"/>
    </xf>
    <xf numFmtId="0" fontId="8" fillId="3" borderId="2" xfId="3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3" fontId="30" fillId="0" borderId="0" xfId="1" applyNumberFormat="1" applyFont="1" applyFill="1" applyAlignment="1">
      <alignment horizontal="left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3" fontId="19" fillId="0" borderId="0" xfId="4" applyNumberFormat="1" applyFont="1" applyFill="1" applyAlignment="1">
      <alignment horizontal="left"/>
    </xf>
    <xf numFmtId="3" fontId="19" fillId="0" borderId="0" xfId="1" applyNumberFormat="1" applyFont="1" applyFill="1" applyAlignment="1">
      <alignment horizontal="left"/>
    </xf>
    <xf numFmtId="166" fontId="13" fillId="0" borderId="33" xfId="5" applyNumberFormat="1" applyFont="1" applyBorder="1" applyAlignment="1">
      <alignment horizontal="center"/>
    </xf>
    <xf numFmtId="166" fontId="13" fillId="0" borderId="34" xfId="5" applyNumberFormat="1" applyFont="1" applyBorder="1" applyAlignment="1">
      <alignment horizontal="center"/>
    </xf>
    <xf numFmtId="166" fontId="13" fillId="0" borderId="35" xfId="5" applyNumberFormat="1" applyFont="1" applyBorder="1" applyAlignment="1">
      <alignment horizontal="center"/>
    </xf>
    <xf numFmtId="0" fontId="29" fillId="0" borderId="0" xfId="2" applyFont="1" applyAlignment="1">
      <alignment horizontal="center" wrapText="1"/>
    </xf>
    <xf numFmtId="0" fontId="4" fillId="0" borderId="0" xfId="2" applyFont="1" applyAlignment="1">
      <alignment horizontal="left"/>
    </xf>
    <xf numFmtId="0" fontId="8" fillId="3" borderId="27" xfId="3" applyFont="1" applyFill="1" applyBorder="1" applyAlignment="1">
      <alignment horizontal="center" vertical="center"/>
    </xf>
    <xf numFmtId="0" fontId="8" fillId="3" borderId="28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center" vertical="center"/>
    </xf>
    <xf numFmtId="166" fontId="13" fillId="0" borderId="29" xfId="5" applyNumberFormat="1" applyFont="1" applyBorder="1" applyAlignment="1">
      <alignment horizontal="center"/>
    </xf>
    <xf numFmtId="166" fontId="13" fillId="0" borderId="0" xfId="5" applyNumberFormat="1" applyFont="1" applyBorder="1" applyAlignment="1">
      <alignment horizontal="center"/>
    </xf>
    <xf numFmtId="166" fontId="13" fillId="0" borderId="6" xfId="5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0" fontId="29" fillId="0" borderId="0" xfId="2" applyFont="1" applyBorder="1" applyAlignment="1">
      <alignment horizontal="center"/>
    </xf>
    <xf numFmtId="0" fontId="12" fillId="3" borderId="10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4" xfId="4"/>
    <cellStyle name="Обычный_Смета на выборы - проект" xfId="2"/>
    <cellStyle name="Обычный_спецсредства" xfId="3"/>
    <cellStyle name="Финансовый" xfId="5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view="pageBreakPreview" zoomScaleNormal="100" zoomScaleSheetLayoutView="100" workbookViewId="0">
      <selection activeCell="L26" sqref="L26"/>
    </sheetView>
  </sheetViews>
  <sheetFormatPr defaultRowHeight="15"/>
  <cols>
    <col min="2" max="2" width="28.85546875" customWidth="1"/>
    <col min="3" max="3" width="15.28515625" bestFit="1" customWidth="1"/>
    <col min="4" max="4" width="14.42578125" customWidth="1"/>
    <col min="5" max="5" width="14.140625" customWidth="1"/>
    <col min="6" max="6" width="13.42578125" customWidth="1"/>
    <col min="7" max="7" width="13.85546875" customWidth="1"/>
    <col min="8" max="8" width="13" customWidth="1"/>
    <col min="9" max="9" width="13.28515625" customWidth="1"/>
  </cols>
  <sheetData>
    <row r="2" spans="1:9">
      <c r="G2" t="s">
        <v>16</v>
      </c>
    </row>
    <row r="3" spans="1:9">
      <c r="G3" t="s">
        <v>0</v>
      </c>
    </row>
    <row r="4" spans="1:9">
      <c r="G4" t="s">
        <v>1</v>
      </c>
    </row>
    <row r="5" spans="1:9">
      <c r="G5" t="s">
        <v>2</v>
      </c>
    </row>
    <row r="6" spans="1:9">
      <c r="G6" t="s">
        <v>47</v>
      </c>
    </row>
    <row r="9" spans="1:9" s="7" customFormat="1" ht="18.75">
      <c r="A9" s="90" t="s">
        <v>96</v>
      </c>
      <c r="B9" s="90"/>
      <c r="C9" s="90"/>
      <c r="D9" s="90"/>
      <c r="E9" s="90"/>
      <c r="F9" s="90"/>
      <c r="G9" s="90"/>
      <c r="H9" s="90"/>
      <c r="I9" s="90"/>
    </row>
    <row r="10" spans="1:9" s="7" customFormat="1" ht="18.75">
      <c r="A10" s="35"/>
      <c r="B10" s="35"/>
      <c r="C10" s="35"/>
      <c r="D10" s="35"/>
      <c r="E10" s="35"/>
      <c r="F10" s="35"/>
      <c r="G10" s="35"/>
      <c r="H10" s="35"/>
      <c r="I10" s="35"/>
    </row>
    <row r="11" spans="1:9" s="7" customFormat="1" ht="18.75">
      <c r="A11" s="35"/>
      <c r="B11" t="s">
        <v>85</v>
      </c>
      <c r="C11" s="35"/>
      <c r="D11" s="35"/>
      <c r="E11" s="35"/>
      <c r="F11" s="35"/>
      <c r="G11" s="35"/>
      <c r="H11" s="35"/>
      <c r="I11" s="35"/>
    </row>
    <row r="12" spans="1:9" s="7" customFormat="1" ht="18.75">
      <c r="A12" s="35"/>
      <c r="B12" t="s">
        <v>86</v>
      </c>
      <c r="C12" s="35"/>
      <c r="D12" s="35"/>
      <c r="E12" s="35"/>
      <c r="F12" s="35"/>
      <c r="G12" s="35"/>
      <c r="H12" s="35"/>
      <c r="I12" s="35"/>
    </row>
    <row r="13" spans="1:9" s="7" customFormat="1" ht="18.75">
      <c r="A13" s="35"/>
      <c r="B13" t="s">
        <v>87</v>
      </c>
      <c r="C13" s="35"/>
      <c r="D13" s="35"/>
      <c r="E13" s="35"/>
      <c r="F13" s="35"/>
      <c r="G13" s="35"/>
      <c r="H13" s="35"/>
      <c r="I13" s="35"/>
    </row>
    <row r="14" spans="1:9">
      <c r="B14" t="s">
        <v>88</v>
      </c>
    </row>
    <row r="15" spans="1:9">
      <c r="B15" t="s">
        <v>89</v>
      </c>
    </row>
    <row r="17" spans="1:9" ht="15.75" thickBot="1">
      <c r="A17" s="2"/>
      <c r="B17" s="3"/>
      <c r="C17" s="4"/>
    </row>
    <row r="18" spans="1:9" s="10" customFormat="1" ht="19.5" customHeight="1">
      <c r="A18" s="8"/>
      <c r="B18" s="9"/>
      <c r="C18" s="91" t="s">
        <v>90</v>
      </c>
      <c r="D18" s="91" t="s">
        <v>91</v>
      </c>
      <c r="E18" s="91" t="s">
        <v>92</v>
      </c>
      <c r="F18" s="91" t="s">
        <v>93</v>
      </c>
      <c r="G18" s="91" t="s">
        <v>94</v>
      </c>
      <c r="H18" s="91" t="s">
        <v>95</v>
      </c>
      <c r="I18" s="94" t="s">
        <v>17</v>
      </c>
    </row>
    <row r="19" spans="1:9" s="10" customFormat="1" ht="19.5" customHeight="1">
      <c r="A19" s="11" t="s">
        <v>4</v>
      </c>
      <c r="B19" s="12"/>
      <c r="C19" s="92"/>
      <c r="D19" s="92"/>
      <c r="E19" s="92"/>
      <c r="F19" s="92"/>
      <c r="G19" s="92"/>
      <c r="H19" s="92"/>
      <c r="I19" s="95"/>
    </row>
    <row r="20" spans="1:9" s="10" customFormat="1" ht="19.5" customHeight="1">
      <c r="A20" s="11" t="s">
        <v>5</v>
      </c>
      <c r="B20" s="12" t="s">
        <v>6</v>
      </c>
      <c r="C20" s="92"/>
      <c r="D20" s="92"/>
      <c r="E20" s="92"/>
      <c r="F20" s="92"/>
      <c r="G20" s="92"/>
      <c r="H20" s="92"/>
      <c r="I20" s="95"/>
    </row>
    <row r="21" spans="1:9" s="10" customFormat="1" ht="19.5" customHeight="1">
      <c r="A21" s="11" t="s">
        <v>7</v>
      </c>
      <c r="B21" s="12"/>
      <c r="C21" s="92"/>
      <c r="D21" s="92"/>
      <c r="E21" s="92"/>
      <c r="F21" s="92"/>
      <c r="G21" s="92"/>
      <c r="H21" s="92"/>
      <c r="I21" s="95"/>
    </row>
    <row r="22" spans="1:9" s="10" customFormat="1" ht="19.5" customHeight="1">
      <c r="A22" s="13"/>
      <c r="B22" s="14"/>
      <c r="C22" s="92"/>
      <c r="D22" s="93"/>
      <c r="E22" s="93"/>
      <c r="F22" s="92"/>
      <c r="G22" s="92"/>
      <c r="H22" s="92"/>
      <c r="I22" s="95"/>
    </row>
    <row r="23" spans="1:9">
      <c r="A23" s="15">
        <v>2111</v>
      </c>
      <c r="B23" s="16" t="s">
        <v>8</v>
      </c>
      <c r="C23" s="17">
        <v>861000</v>
      </c>
      <c r="D23" s="18">
        <v>3387000</v>
      </c>
      <c r="E23" s="18">
        <v>5816000</v>
      </c>
      <c r="F23" s="18">
        <v>1704000</v>
      </c>
      <c r="G23" s="18">
        <v>4251000</v>
      </c>
      <c r="H23" s="18">
        <v>880000</v>
      </c>
      <c r="I23" s="25">
        <f>SUM(C23:H23)</f>
        <v>16899000</v>
      </c>
    </row>
    <row r="24" spans="1:9">
      <c r="A24" s="15">
        <v>2121</v>
      </c>
      <c r="B24" s="16" t="s">
        <v>9</v>
      </c>
      <c r="C24" s="17">
        <v>127800</v>
      </c>
      <c r="D24" s="18">
        <v>560800</v>
      </c>
      <c r="E24" s="18">
        <v>952200</v>
      </c>
      <c r="F24" s="18">
        <v>293900</v>
      </c>
      <c r="G24" s="18">
        <v>719500</v>
      </c>
      <c r="H24" s="18">
        <v>151800</v>
      </c>
      <c r="I24" s="25">
        <f>SUM(C24:H24)</f>
        <v>2806000</v>
      </c>
    </row>
    <row r="25" spans="1:9">
      <c r="A25" s="15">
        <v>2211</v>
      </c>
      <c r="B25" s="19" t="s">
        <v>10</v>
      </c>
      <c r="C25" s="17">
        <v>37200</v>
      </c>
      <c r="D25" s="18">
        <v>41400</v>
      </c>
      <c r="E25" s="18">
        <v>37200</v>
      </c>
      <c r="F25" s="18">
        <v>35400</v>
      </c>
      <c r="G25" s="18">
        <v>41400</v>
      </c>
      <c r="H25" s="18">
        <v>41400</v>
      </c>
      <c r="I25" s="25">
        <f>SUM(C25:H25)</f>
        <v>234000</v>
      </c>
    </row>
    <row r="26" spans="1:9">
      <c r="A26" s="15">
        <v>2215</v>
      </c>
      <c r="B26" s="20" t="s">
        <v>14</v>
      </c>
      <c r="C26" s="17">
        <v>294500</v>
      </c>
      <c r="D26" s="18">
        <v>1181500</v>
      </c>
      <c r="E26" s="18">
        <v>2097000</v>
      </c>
      <c r="F26" s="18">
        <v>601000</v>
      </c>
      <c r="G26" s="18">
        <v>1523500</v>
      </c>
      <c r="H26" s="18">
        <v>289000</v>
      </c>
      <c r="I26" s="25">
        <f>SUM(C26:H26)</f>
        <v>5986500</v>
      </c>
    </row>
    <row r="27" spans="1:9">
      <c r="A27" s="22"/>
      <c r="B27" s="23" t="s">
        <v>12</v>
      </c>
      <c r="C27" s="24">
        <f t="shared" ref="C27:I27" si="0">C23+C24+C25+C26</f>
        <v>1320500</v>
      </c>
      <c r="D27" s="24">
        <f t="shared" si="0"/>
        <v>5170700</v>
      </c>
      <c r="E27" s="24">
        <f t="shared" si="0"/>
        <v>8902400</v>
      </c>
      <c r="F27" s="24">
        <f t="shared" si="0"/>
        <v>2634300</v>
      </c>
      <c r="G27" s="24">
        <f t="shared" si="0"/>
        <v>6535400</v>
      </c>
      <c r="H27" s="24">
        <f t="shared" si="0"/>
        <v>1362200</v>
      </c>
      <c r="I27" s="24">
        <f t="shared" si="0"/>
        <v>25925500</v>
      </c>
    </row>
    <row r="28" spans="1:9">
      <c r="A28" s="5"/>
      <c r="B28" s="5"/>
      <c r="C28" s="6"/>
    </row>
  </sheetData>
  <mergeCells count="8">
    <mergeCell ref="A9:I9"/>
    <mergeCell ref="C18:C22"/>
    <mergeCell ref="D18:D22"/>
    <mergeCell ref="E18:E22"/>
    <mergeCell ref="F18:F22"/>
    <mergeCell ref="G18:G22"/>
    <mergeCell ref="H18:H22"/>
    <mergeCell ref="I18:I22"/>
  </mergeCells>
  <pageMargins left="0.7" right="0.7" top="0.75" bottom="0.75" header="0.3" footer="0.3"/>
  <pageSetup paperSize="9" scale="6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view="pageBreakPreview" zoomScale="66" zoomScaleNormal="100" zoomScaleSheetLayoutView="66" workbookViewId="0">
      <selection activeCell="N24" sqref="N24"/>
    </sheetView>
  </sheetViews>
  <sheetFormatPr defaultRowHeight="15"/>
  <cols>
    <col min="2" max="2" width="28.85546875" customWidth="1"/>
    <col min="3" max="3" width="15.5703125" bestFit="1" customWidth="1"/>
    <col min="4" max="4" width="13.85546875" customWidth="1"/>
    <col min="5" max="5" width="15.140625" customWidth="1"/>
    <col min="6" max="6" width="15.85546875" customWidth="1"/>
    <col min="7" max="7" width="14.28515625" customWidth="1"/>
    <col min="8" max="8" width="15.5703125" customWidth="1"/>
    <col min="9" max="10" width="14.7109375" customWidth="1"/>
    <col min="11" max="11" width="15.42578125" customWidth="1"/>
    <col min="12" max="12" width="14.5703125" customWidth="1"/>
    <col min="13" max="13" width="14" bestFit="1" customWidth="1"/>
    <col min="14" max="14" width="15.7109375" customWidth="1"/>
    <col min="15" max="15" width="15.28515625" customWidth="1"/>
  </cols>
  <sheetData>
    <row r="1" spans="1:16">
      <c r="E1" t="s">
        <v>107</v>
      </c>
    </row>
    <row r="2" spans="1:16">
      <c r="M2" s="83" t="s">
        <v>16</v>
      </c>
      <c r="N2" s="84"/>
      <c r="O2" s="85"/>
      <c r="P2" s="85"/>
    </row>
    <row r="3" spans="1:16">
      <c r="M3" s="86" t="s">
        <v>0</v>
      </c>
      <c r="N3" s="87"/>
      <c r="O3" s="85"/>
      <c r="P3" s="85"/>
    </row>
    <row r="4" spans="1:16">
      <c r="M4" s="86" t="s">
        <v>1</v>
      </c>
      <c r="N4" s="87"/>
      <c r="O4" s="88"/>
      <c r="P4" s="85"/>
    </row>
    <row r="5" spans="1:16">
      <c r="M5" s="96" t="s">
        <v>2</v>
      </c>
      <c r="N5" s="96"/>
      <c r="O5" s="96"/>
      <c r="P5" s="96"/>
    </row>
    <row r="6" spans="1:16">
      <c r="M6" s="96" t="s">
        <v>22</v>
      </c>
      <c r="N6" s="96"/>
      <c r="O6" s="96"/>
      <c r="P6" s="85"/>
    </row>
    <row r="7" spans="1:16" s="7" customFormat="1" ht="18.75">
      <c r="A7" s="90" t="s">
        <v>108</v>
      </c>
      <c r="B7" s="90"/>
      <c r="C7" s="90"/>
      <c r="D7" s="90"/>
      <c r="E7" s="90"/>
      <c r="F7" s="90"/>
      <c r="G7" s="90"/>
      <c r="H7" s="90"/>
      <c r="I7" s="90"/>
      <c r="J7" s="90"/>
      <c r="M7" s="36"/>
      <c r="N7" s="36"/>
      <c r="O7" s="36"/>
      <c r="P7" s="36"/>
    </row>
    <row r="8" spans="1:16" s="7" customFormat="1" ht="18.75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6">
      <c r="B9" t="s">
        <v>109</v>
      </c>
    </row>
    <row r="10" spans="1:16">
      <c r="B10" t="s">
        <v>110</v>
      </c>
    </row>
    <row r="11" spans="1:16">
      <c r="B11" t="s">
        <v>111</v>
      </c>
    </row>
    <row r="12" spans="1:16">
      <c r="B12" t="s">
        <v>112</v>
      </c>
    </row>
    <row r="13" spans="1:16">
      <c r="B13" t="s">
        <v>113</v>
      </c>
    </row>
    <row r="14" spans="1:16" ht="15.75" thickBot="1">
      <c r="A14" s="2"/>
      <c r="B14" s="3"/>
      <c r="C14" s="4"/>
    </row>
    <row r="15" spans="1:16" s="10" customFormat="1" ht="19.5" customHeight="1">
      <c r="A15" s="8"/>
      <c r="B15" s="9"/>
      <c r="C15" s="91" t="s">
        <v>114</v>
      </c>
      <c r="D15" s="91" t="s">
        <v>115</v>
      </c>
      <c r="E15" s="91" t="s">
        <v>116</v>
      </c>
      <c r="F15" s="91" t="s">
        <v>117</v>
      </c>
      <c r="G15" s="91" t="s">
        <v>118</v>
      </c>
      <c r="H15" s="91" t="s">
        <v>119</v>
      </c>
      <c r="I15" s="91" t="s">
        <v>120</v>
      </c>
      <c r="J15" s="91" t="s">
        <v>121</v>
      </c>
      <c r="K15" s="91" t="s">
        <v>122</v>
      </c>
      <c r="L15" s="91" t="s">
        <v>123</v>
      </c>
      <c r="M15" s="91" t="s">
        <v>124</v>
      </c>
      <c r="N15" s="91" t="s">
        <v>125</v>
      </c>
      <c r="O15" s="91" t="s">
        <v>17</v>
      </c>
    </row>
    <row r="16" spans="1:16" s="10" customFormat="1" ht="19.5" customHeight="1">
      <c r="A16" s="11" t="s">
        <v>4</v>
      </c>
      <c r="B16" s="1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10" customFormat="1" ht="19.5" customHeight="1">
      <c r="A17" s="11" t="s">
        <v>5</v>
      </c>
      <c r="B17" s="12" t="s">
        <v>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1:15" s="10" customFormat="1" ht="19.5" customHeight="1">
      <c r="A18" s="11" t="s">
        <v>7</v>
      </c>
      <c r="B18" s="1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s="10" customFormat="1" ht="19.5" customHeight="1">
      <c r="A19" s="13"/>
      <c r="B19" s="14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ht="25.5" customHeight="1">
      <c r="A20" s="15">
        <v>2111</v>
      </c>
      <c r="B20" s="16" t="s">
        <v>8</v>
      </c>
      <c r="C20" s="17">
        <v>2920000</v>
      </c>
      <c r="D20" s="18">
        <v>836000</v>
      </c>
      <c r="E20" s="18">
        <v>1083000</v>
      </c>
      <c r="F20" s="18">
        <v>4772000</v>
      </c>
      <c r="G20" s="18">
        <v>3269000</v>
      </c>
      <c r="H20" s="18">
        <v>1096000</v>
      </c>
      <c r="I20" s="18">
        <v>4406000</v>
      </c>
      <c r="J20" s="18">
        <v>5093000</v>
      </c>
      <c r="K20" s="18">
        <v>8855000</v>
      </c>
      <c r="L20" s="18">
        <v>2145000</v>
      </c>
      <c r="M20" s="18">
        <v>1135000</v>
      </c>
      <c r="N20" s="18">
        <v>731000</v>
      </c>
      <c r="O20" s="25">
        <f>SUM(C20:N20)</f>
        <v>36341000</v>
      </c>
    </row>
    <row r="21" spans="1:15" ht="25.5" customHeight="1">
      <c r="A21" s="15">
        <v>2121</v>
      </c>
      <c r="B21" s="16" t="s">
        <v>9</v>
      </c>
      <c r="C21" s="17">
        <v>503700</v>
      </c>
      <c r="D21" s="18">
        <v>144200</v>
      </c>
      <c r="E21" s="18">
        <v>186800</v>
      </c>
      <c r="F21" s="18">
        <v>823100</v>
      </c>
      <c r="G21" s="18">
        <v>563900</v>
      </c>
      <c r="H21" s="18">
        <v>189000</v>
      </c>
      <c r="I21" s="18">
        <v>747600</v>
      </c>
      <c r="J21" s="18">
        <v>803300</v>
      </c>
      <c r="K21" s="18">
        <v>1490200</v>
      </c>
      <c r="L21" s="18">
        <v>370000</v>
      </c>
      <c r="M21" s="18">
        <v>195800</v>
      </c>
      <c r="N21" s="18">
        <v>126100</v>
      </c>
      <c r="O21" s="25">
        <f>SUM(C21:N21)</f>
        <v>6143700</v>
      </c>
    </row>
    <row r="22" spans="1:15">
      <c r="A22" s="15">
        <v>2211</v>
      </c>
      <c r="B22" s="19" t="s">
        <v>10</v>
      </c>
      <c r="C22" s="17">
        <v>18600</v>
      </c>
      <c r="D22" s="18">
        <v>20400</v>
      </c>
      <c r="E22" s="18">
        <v>22200</v>
      </c>
      <c r="F22" s="18">
        <v>23400</v>
      </c>
      <c r="G22" s="18">
        <v>24000</v>
      </c>
      <c r="H22" s="18">
        <v>29400</v>
      </c>
      <c r="I22" s="18">
        <v>23400</v>
      </c>
      <c r="J22" s="18">
        <v>23400</v>
      </c>
      <c r="K22" s="18">
        <v>23400</v>
      </c>
      <c r="L22" s="18">
        <v>23400</v>
      </c>
      <c r="M22" s="18">
        <v>26400</v>
      </c>
      <c r="N22" s="18">
        <v>22200</v>
      </c>
      <c r="O22" s="25">
        <f>SUM(C22:N22)</f>
        <v>280200</v>
      </c>
    </row>
    <row r="23" spans="1:15">
      <c r="A23" s="15">
        <v>2215</v>
      </c>
      <c r="B23" s="20" t="s">
        <v>14</v>
      </c>
      <c r="C23" s="17">
        <v>1048000</v>
      </c>
      <c r="D23" s="18">
        <v>291000</v>
      </c>
      <c r="E23" s="18">
        <v>389500</v>
      </c>
      <c r="F23" s="18">
        <v>1729000</v>
      </c>
      <c r="G23" s="18">
        <v>1169500</v>
      </c>
      <c r="H23" s="18">
        <v>369000</v>
      </c>
      <c r="I23" s="18">
        <v>1600000</v>
      </c>
      <c r="J23" s="18">
        <v>1824500</v>
      </c>
      <c r="K23" s="18">
        <v>3170500</v>
      </c>
      <c r="L23" s="18">
        <v>761500</v>
      </c>
      <c r="M23" s="18">
        <v>391500</v>
      </c>
      <c r="N23" s="18">
        <v>255500</v>
      </c>
      <c r="O23" s="25">
        <f>SUM(C23:N23)</f>
        <v>12999500</v>
      </c>
    </row>
    <row r="24" spans="1:15" s="36" customFormat="1">
      <c r="A24" s="89"/>
      <c r="B24" s="23" t="s">
        <v>12</v>
      </c>
      <c r="C24" s="24">
        <f t="shared" ref="C24:N24" si="0">SUM(C20:C23)</f>
        <v>4490300</v>
      </c>
      <c r="D24" s="25">
        <f t="shared" si="0"/>
        <v>1291600</v>
      </c>
      <c r="E24" s="25">
        <f t="shared" si="0"/>
        <v>1681500</v>
      </c>
      <c r="F24" s="25">
        <f t="shared" si="0"/>
        <v>7347500</v>
      </c>
      <c r="G24" s="25">
        <f t="shared" si="0"/>
        <v>5026400</v>
      </c>
      <c r="H24" s="25">
        <f t="shared" si="0"/>
        <v>1683400</v>
      </c>
      <c r="I24" s="25">
        <f t="shared" si="0"/>
        <v>6777000</v>
      </c>
      <c r="J24" s="25">
        <f t="shared" si="0"/>
        <v>7744200</v>
      </c>
      <c r="K24" s="25">
        <f t="shared" si="0"/>
        <v>13539100</v>
      </c>
      <c r="L24" s="25">
        <f t="shared" si="0"/>
        <v>3299900</v>
      </c>
      <c r="M24" s="25">
        <f t="shared" si="0"/>
        <v>1748700</v>
      </c>
      <c r="N24" s="25">
        <f t="shared" si="0"/>
        <v>1134800</v>
      </c>
      <c r="O24" s="25">
        <f>SUM(C24:N24)</f>
        <v>55764400</v>
      </c>
    </row>
    <row r="25" spans="1:15">
      <c r="A25" s="5"/>
      <c r="B25" s="5"/>
      <c r="C25" s="6"/>
    </row>
    <row r="27" spans="1:15">
      <c r="K27" t="s">
        <v>126</v>
      </c>
    </row>
  </sheetData>
  <mergeCells count="16">
    <mergeCell ref="O15:O19"/>
    <mergeCell ref="M5:P5"/>
    <mergeCell ref="M6:O6"/>
    <mergeCell ref="A7:J7"/>
    <mergeCell ref="C15:C19"/>
    <mergeCell ref="D15:D19"/>
    <mergeCell ref="E15:E19"/>
    <mergeCell ref="F15:F19"/>
    <mergeCell ref="G15:G19"/>
    <mergeCell ref="H15:H19"/>
    <mergeCell ref="I15:I19"/>
    <mergeCell ref="J15:J19"/>
    <mergeCell ref="K15:K19"/>
    <mergeCell ref="L15:L19"/>
    <mergeCell ref="M15:M19"/>
    <mergeCell ref="N15:N19"/>
  </mergeCells>
  <pageMargins left="0.7" right="0.7" top="0.75" bottom="0.75" header="0.3" footer="0.3"/>
  <pageSetup paperSize="9" scale="3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7"/>
  <sheetViews>
    <sheetView view="pageBreakPreview" topLeftCell="A13" zoomScaleNormal="100" zoomScaleSheetLayoutView="100" workbookViewId="0">
      <selection activeCell="I26" sqref="I26"/>
    </sheetView>
  </sheetViews>
  <sheetFormatPr defaultRowHeight="15"/>
  <cols>
    <col min="2" max="2" width="28.85546875" customWidth="1"/>
    <col min="3" max="3" width="15.28515625" bestFit="1" customWidth="1"/>
    <col min="4" max="4" width="12.42578125" customWidth="1"/>
    <col min="5" max="5" width="12.7109375" customWidth="1"/>
    <col min="6" max="6" width="13" customWidth="1"/>
    <col min="7" max="7" width="12.5703125" customWidth="1"/>
    <col min="8" max="8" width="13" customWidth="1"/>
    <col min="9" max="9" width="13.28515625" customWidth="1"/>
  </cols>
  <sheetData>
    <row r="2" spans="1:9">
      <c r="G2" t="s">
        <v>16</v>
      </c>
    </row>
    <row r="3" spans="1:9">
      <c r="G3" t="s">
        <v>0</v>
      </c>
    </row>
    <row r="4" spans="1:9">
      <c r="G4" t="s">
        <v>1</v>
      </c>
    </row>
    <row r="5" spans="1:9">
      <c r="G5" t="s">
        <v>2</v>
      </c>
    </row>
    <row r="6" spans="1:9">
      <c r="G6" t="s">
        <v>47</v>
      </c>
    </row>
    <row r="8" spans="1:9" s="7" customFormat="1" ht="18.75">
      <c r="A8" s="90" t="s">
        <v>97</v>
      </c>
      <c r="B8" s="90"/>
      <c r="C8" s="90"/>
      <c r="D8" s="90"/>
      <c r="E8" s="90"/>
      <c r="F8" s="90"/>
      <c r="G8" s="90"/>
      <c r="H8" s="90"/>
      <c r="I8" s="90"/>
    </row>
    <row r="10" spans="1:9">
      <c r="B10" t="s">
        <v>85</v>
      </c>
    </row>
    <row r="11" spans="1:9">
      <c r="B11" t="s">
        <v>86</v>
      </c>
    </row>
    <row r="12" spans="1:9">
      <c r="B12" t="s">
        <v>98</v>
      </c>
    </row>
    <row r="13" spans="1:9">
      <c r="B13" t="s">
        <v>99</v>
      </c>
    </row>
    <row r="14" spans="1:9">
      <c r="B14" t="s">
        <v>100</v>
      </c>
    </row>
    <row r="16" spans="1:9" ht="15.75" thickBot="1">
      <c r="A16" s="2"/>
      <c r="B16" s="3"/>
      <c r="C16" s="4"/>
    </row>
    <row r="17" spans="1:9" s="10" customFormat="1">
      <c r="A17" s="8"/>
      <c r="B17" s="9"/>
      <c r="C17" s="91" t="s">
        <v>101</v>
      </c>
      <c r="D17" s="91" t="s">
        <v>102</v>
      </c>
      <c r="E17" s="91" t="s">
        <v>103</v>
      </c>
      <c r="F17" s="91" t="s">
        <v>104</v>
      </c>
      <c r="G17" s="91" t="s">
        <v>105</v>
      </c>
      <c r="H17" s="91" t="s">
        <v>106</v>
      </c>
      <c r="I17" s="94" t="s">
        <v>17</v>
      </c>
    </row>
    <row r="18" spans="1:9" s="10" customFormat="1" ht="18" customHeight="1">
      <c r="A18" s="11" t="s">
        <v>4</v>
      </c>
      <c r="B18" s="12"/>
      <c r="C18" s="92"/>
      <c r="D18" s="92"/>
      <c r="E18" s="92"/>
      <c r="F18" s="92"/>
      <c r="G18" s="92"/>
      <c r="H18" s="92"/>
      <c r="I18" s="95"/>
    </row>
    <row r="19" spans="1:9" s="10" customFormat="1" ht="21.75" customHeight="1">
      <c r="A19" s="11" t="s">
        <v>5</v>
      </c>
      <c r="B19" s="12" t="s">
        <v>6</v>
      </c>
      <c r="C19" s="92"/>
      <c r="D19" s="92"/>
      <c r="E19" s="92"/>
      <c r="F19" s="92"/>
      <c r="G19" s="92"/>
      <c r="H19" s="92"/>
      <c r="I19" s="95"/>
    </row>
    <row r="20" spans="1:9" s="10" customFormat="1" ht="21.75" customHeight="1">
      <c r="A20" s="11" t="s">
        <v>7</v>
      </c>
      <c r="B20" s="12"/>
      <c r="C20" s="92"/>
      <c r="D20" s="92"/>
      <c r="E20" s="92"/>
      <c r="F20" s="92"/>
      <c r="G20" s="92"/>
      <c r="H20" s="92"/>
      <c r="I20" s="95"/>
    </row>
    <row r="21" spans="1:9" s="10" customFormat="1" ht="33.75" customHeight="1">
      <c r="A21" s="13"/>
      <c r="B21" s="14"/>
      <c r="C21" s="93"/>
      <c r="D21" s="93"/>
      <c r="E21" s="93"/>
      <c r="F21" s="93"/>
      <c r="G21" s="93"/>
      <c r="H21" s="93"/>
      <c r="I21" s="95"/>
    </row>
    <row r="22" spans="1:9">
      <c r="A22" s="15">
        <v>2111</v>
      </c>
      <c r="B22" s="16" t="s">
        <v>8</v>
      </c>
      <c r="C22" s="17">
        <v>1680000</v>
      </c>
      <c r="D22" s="18">
        <v>2093000</v>
      </c>
      <c r="E22" s="18">
        <v>2279000</v>
      </c>
      <c r="F22" s="18">
        <v>2899000</v>
      </c>
      <c r="G22" s="18">
        <v>1683000</v>
      </c>
      <c r="H22" s="18">
        <v>2362000</v>
      </c>
      <c r="I22" s="25">
        <f t="shared" ref="I22:I26" si="0">SUM(C22:H22)</f>
        <v>12996000</v>
      </c>
    </row>
    <row r="23" spans="1:9">
      <c r="A23" s="15">
        <v>2121</v>
      </c>
      <c r="B23" s="16" t="s">
        <v>9</v>
      </c>
      <c r="C23" s="17">
        <v>289800</v>
      </c>
      <c r="D23" s="18">
        <v>361000</v>
      </c>
      <c r="E23" s="18">
        <v>393100</v>
      </c>
      <c r="F23" s="18">
        <v>500000</v>
      </c>
      <c r="G23" s="18">
        <v>290300</v>
      </c>
      <c r="H23" s="18">
        <v>407400</v>
      </c>
      <c r="I23" s="25">
        <f t="shared" si="0"/>
        <v>2241600</v>
      </c>
    </row>
    <row r="24" spans="1:9" ht="13.5" customHeight="1">
      <c r="A24" s="15">
        <v>2211</v>
      </c>
      <c r="B24" s="19" t="s">
        <v>10</v>
      </c>
      <c r="C24" s="17">
        <v>19200</v>
      </c>
      <c r="D24" s="18">
        <v>18600</v>
      </c>
      <c r="E24" s="18">
        <v>18000</v>
      </c>
      <c r="F24" s="18">
        <v>17400</v>
      </c>
      <c r="G24" s="18">
        <v>18000</v>
      </c>
      <c r="H24" s="18">
        <v>18000</v>
      </c>
      <c r="I24" s="25">
        <f t="shared" si="0"/>
        <v>109200</v>
      </c>
    </row>
    <row r="25" spans="1:9">
      <c r="A25" s="15">
        <v>2215</v>
      </c>
      <c r="B25" s="20" t="s">
        <v>14</v>
      </c>
      <c r="C25" s="17">
        <v>592000</v>
      </c>
      <c r="D25" s="18">
        <v>707500</v>
      </c>
      <c r="E25" s="18">
        <v>810500</v>
      </c>
      <c r="F25" s="18">
        <v>1032500</v>
      </c>
      <c r="G25" s="18">
        <v>588500</v>
      </c>
      <c r="H25" s="18">
        <v>805000</v>
      </c>
      <c r="I25" s="25">
        <f t="shared" si="0"/>
        <v>4536000</v>
      </c>
    </row>
    <row r="26" spans="1:9">
      <c r="A26" s="22"/>
      <c r="B26" s="23" t="s">
        <v>12</v>
      </c>
      <c r="C26" s="24">
        <f t="shared" ref="C26:H26" si="1">SUM(C22:C25)</f>
        <v>2581000</v>
      </c>
      <c r="D26" s="25">
        <f t="shared" si="1"/>
        <v>3180100</v>
      </c>
      <c r="E26" s="25">
        <f t="shared" si="1"/>
        <v>3500600</v>
      </c>
      <c r="F26" s="25">
        <f t="shared" si="1"/>
        <v>4448900</v>
      </c>
      <c r="G26" s="25">
        <f t="shared" si="1"/>
        <v>2579800</v>
      </c>
      <c r="H26" s="25">
        <f t="shared" si="1"/>
        <v>3592400</v>
      </c>
      <c r="I26" s="25">
        <f t="shared" si="0"/>
        <v>19882800</v>
      </c>
    </row>
    <row r="27" spans="1:9">
      <c r="A27" s="5"/>
      <c r="B27" s="5"/>
      <c r="C27" s="6"/>
    </row>
  </sheetData>
  <mergeCells count="8">
    <mergeCell ref="A8:I8"/>
    <mergeCell ref="C17:C21"/>
    <mergeCell ref="D17:D21"/>
    <mergeCell ref="E17:E21"/>
    <mergeCell ref="F17:F21"/>
    <mergeCell ref="G17:G21"/>
    <mergeCell ref="H17:H21"/>
    <mergeCell ref="I17:I21"/>
  </mergeCells>
  <pageMargins left="0.7" right="0.7" top="0.75" bottom="0.75" header="0.3" footer="0.3"/>
  <pageSetup paperSize="9" scale="6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zoomScale="71" zoomScaleNormal="100" zoomScaleSheetLayoutView="71" workbookViewId="0">
      <selection activeCell="R23" sqref="R23"/>
    </sheetView>
  </sheetViews>
  <sheetFormatPr defaultRowHeight="15"/>
  <cols>
    <col min="2" max="2" width="28.85546875" customWidth="1"/>
    <col min="3" max="3" width="15.28515625" bestFit="1" customWidth="1"/>
    <col min="4" max="4" width="14.85546875" customWidth="1"/>
    <col min="5" max="5" width="14.5703125" customWidth="1"/>
    <col min="6" max="6" width="14.85546875" customWidth="1"/>
    <col min="7" max="7" width="13.85546875" customWidth="1"/>
    <col min="8" max="8" width="15.140625" customWidth="1"/>
    <col min="9" max="9" width="15.42578125" customWidth="1"/>
    <col min="10" max="10" width="13.7109375" customWidth="1"/>
    <col min="11" max="11" width="16" customWidth="1"/>
  </cols>
  <sheetData>
    <row r="1" spans="1:11">
      <c r="I1" t="s">
        <v>16</v>
      </c>
    </row>
    <row r="2" spans="1:11">
      <c r="I2" t="s">
        <v>0</v>
      </c>
    </row>
    <row r="3" spans="1:11">
      <c r="I3" t="s">
        <v>1</v>
      </c>
    </row>
    <row r="4" spans="1:11">
      <c r="I4" t="s">
        <v>2</v>
      </c>
    </row>
    <row r="5" spans="1:11">
      <c r="I5" t="s">
        <v>47</v>
      </c>
    </row>
    <row r="7" spans="1:11" s="7" customFormat="1" ht="18.75">
      <c r="A7" s="90" t="s">
        <v>59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s="7" customFormat="1" ht="18.7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s="7" customFormat="1" ht="18.75">
      <c r="A9" s="35"/>
      <c r="B9" t="s">
        <v>60</v>
      </c>
      <c r="C9" s="35"/>
      <c r="D9" s="35"/>
      <c r="E9" s="35"/>
      <c r="F9" s="35"/>
      <c r="G9" s="35"/>
      <c r="H9" s="35"/>
      <c r="I9" s="35"/>
      <c r="J9" s="35"/>
      <c r="K9" s="35"/>
    </row>
    <row r="10" spans="1:11" s="7" customFormat="1" ht="18.75">
      <c r="A10" s="35"/>
      <c r="B10" t="s">
        <v>61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1" s="7" customFormat="1" ht="18.75">
      <c r="A11" s="35"/>
      <c r="B11" t="s">
        <v>62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B12" t="s">
        <v>63</v>
      </c>
    </row>
    <row r="13" spans="1:11">
      <c r="B13" t="s">
        <v>64</v>
      </c>
    </row>
    <row r="14" spans="1:11" ht="15.75" thickBot="1">
      <c r="A14" s="2"/>
      <c r="B14" s="3"/>
      <c r="C14" s="4"/>
    </row>
    <row r="15" spans="1:11" s="10" customFormat="1" ht="20.25" customHeight="1">
      <c r="A15" s="8"/>
      <c r="B15" s="9"/>
      <c r="C15" s="91" t="s">
        <v>65</v>
      </c>
      <c r="D15" s="91" t="s">
        <v>66</v>
      </c>
      <c r="E15" s="91" t="s">
        <v>67</v>
      </c>
      <c r="F15" s="91" t="s">
        <v>68</v>
      </c>
      <c r="G15" s="91" t="s">
        <v>69</v>
      </c>
      <c r="H15" s="91" t="s">
        <v>70</v>
      </c>
      <c r="I15" s="91" t="s">
        <v>71</v>
      </c>
      <c r="J15" s="91" t="s">
        <v>72</v>
      </c>
      <c r="K15" s="94" t="s">
        <v>17</v>
      </c>
    </row>
    <row r="16" spans="1:11" s="10" customFormat="1" ht="20.25" customHeight="1">
      <c r="A16" s="11" t="s">
        <v>4</v>
      </c>
      <c r="B16" s="12"/>
      <c r="C16" s="100"/>
      <c r="D16" s="97"/>
      <c r="E16" s="97"/>
      <c r="F16" s="97"/>
      <c r="G16" s="97"/>
      <c r="H16" s="97"/>
      <c r="I16" s="97"/>
      <c r="J16" s="97"/>
      <c r="K16" s="99"/>
    </row>
    <row r="17" spans="1:11" s="10" customFormat="1" ht="18.75" customHeight="1">
      <c r="A17" s="11" t="s">
        <v>5</v>
      </c>
      <c r="B17" s="12" t="s">
        <v>6</v>
      </c>
      <c r="C17" s="100"/>
      <c r="D17" s="97"/>
      <c r="E17" s="97"/>
      <c r="F17" s="97"/>
      <c r="G17" s="97"/>
      <c r="H17" s="97"/>
      <c r="I17" s="97"/>
      <c r="J17" s="97"/>
      <c r="K17" s="99"/>
    </row>
    <row r="18" spans="1:11" s="10" customFormat="1" ht="16.5" customHeight="1">
      <c r="A18" s="11" t="s">
        <v>7</v>
      </c>
      <c r="B18" s="12"/>
      <c r="C18" s="100"/>
      <c r="D18" s="97"/>
      <c r="E18" s="97"/>
      <c r="F18" s="97"/>
      <c r="G18" s="97"/>
      <c r="H18" s="97"/>
      <c r="I18" s="97"/>
      <c r="J18" s="97"/>
      <c r="K18" s="99"/>
    </row>
    <row r="19" spans="1:11" s="10" customFormat="1" ht="24" customHeight="1">
      <c r="A19" s="13"/>
      <c r="B19" s="14"/>
      <c r="C19" s="101"/>
      <c r="D19" s="98"/>
      <c r="E19" s="98"/>
      <c r="F19" s="98"/>
      <c r="G19" s="98"/>
      <c r="H19" s="98"/>
      <c r="I19" s="98"/>
      <c r="J19" s="98"/>
      <c r="K19" s="99"/>
    </row>
    <row r="20" spans="1:11">
      <c r="A20" s="15">
        <v>2111</v>
      </c>
      <c r="B20" s="16" t="s">
        <v>8</v>
      </c>
      <c r="C20" s="17">
        <v>3384000</v>
      </c>
      <c r="D20" s="18">
        <v>3959000</v>
      </c>
      <c r="E20" s="18">
        <v>3545000</v>
      </c>
      <c r="F20" s="18">
        <v>11935000</v>
      </c>
      <c r="G20" s="18">
        <v>7938000</v>
      </c>
      <c r="H20" s="18">
        <v>8021000</v>
      </c>
      <c r="I20" s="18">
        <v>1370000</v>
      </c>
      <c r="J20" s="18">
        <v>6412000</v>
      </c>
      <c r="K20" s="25">
        <f>SUM(C20:J20)</f>
        <v>46564000</v>
      </c>
    </row>
    <row r="21" spans="1:11">
      <c r="A21" s="15">
        <v>2121</v>
      </c>
      <c r="B21" s="16" t="s">
        <v>9</v>
      </c>
      <c r="C21" s="17">
        <v>583700</v>
      </c>
      <c r="D21" s="18">
        <v>669100</v>
      </c>
      <c r="E21" s="18">
        <v>611500</v>
      </c>
      <c r="F21" s="18">
        <v>2058800</v>
      </c>
      <c r="G21" s="18">
        <v>1369300</v>
      </c>
      <c r="H21" s="18">
        <v>1383600</v>
      </c>
      <c r="I21" s="18">
        <v>236300</v>
      </c>
      <c r="J21" s="18">
        <v>1106000</v>
      </c>
      <c r="K21" s="25">
        <f>SUM(C21:J21)</f>
        <v>8018300</v>
      </c>
    </row>
    <row r="22" spans="1:11">
      <c r="A22" s="15">
        <v>2211</v>
      </c>
      <c r="B22" s="19" t="s">
        <v>10</v>
      </c>
      <c r="C22" s="17">
        <v>37200</v>
      </c>
      <c r="D22" s="18">
        <v>35400</v>
      </c>
      <c r="E22" s="18">
        <v>38400</v>
      </c>
      <c r="F22" s="18">
        <v>41700</v>
      </c>
      <c r="G22" s="18">
        <v>41700</v>
      </c>
      <c r="H22" s="18">
        <v>44700</v>
      </c>
      <c r="I22" s="18">
        <v>41400</v>
      </c>
      <c r="J22" s="18">
        <v>41700</v>
      </c>
      <c r="K22" s="25">
        <f>SUM(C22:J22)</f>
        <v>322200</v>
      </c>
    </row>
    <row r="23" spans="1:11">
      <c r="A23" s="15">
        <v>2215</v>
      </c>
      <c r="B23" s="20" t="s">
        <v>14</v>
      </c>
      <c r="C23" s="17">
        <v>1217000</v>
      </c>
      <c r="D23" s="18">
        <v>1435500</v>
      </c>
      <c r="E23" s="18">
        <v>1260500</v>
      </c>
      <c r="F23" s="18">
        <v>4298000</v>
      </c>
      <c r="G23" s="18">
        <v>2867000</v>
      </c>
      <c r="H23" s="18">
        <v>2883500</v>
      </c>
      <c r="I23" s="18">
        <v>484000</v>
      </c>
      <c r="J23" s="18">
        <v>2315000</v>
      </c>
      <c r="K23" s="25">
        <f>SUM(C23:J23)</f>
        <v>16760500</v>
      </c>
    </row>
    <row r="24" spans="1:11">
      <c r="A24" s="22"/>
      <c r="B24" s="23" t="s">
        <v>12</v>
      </c>
      <c r="C24" s="24">
        <f t="shared" ref="C24:K24" si="0">C20+C21+C22+C23</f>
        <v>5221900</v>
      </c>
      <c r="D24" s="24">
        <f t="shared" si="0"/>
        <v>6099000</v>
      </c>
      <c r="E24" s="24">
        <f t="shared" si="0"/>
        <v>5455400</v>
      </c>
      <c r="F24" s="24">
        <f t="shared" si="0"/>
        <v>18333500</v>
      </c>
      <c r="G24" s="24">
        <f t="shared" si="0"/>
        <v>12216000</v>
      </c>
      <c r="H24" s="24">
        <f t="shared" si="0"/>
        <v>12332800</v>
      </c>
      <c r="I24" s="24">
        <f t="shared" si="0"/>
        <v>2131700</v>
      </c>
      <c r="J24" s="24">
        <f t="shared" si="0"/>
        <v>9874700</v>
      </c>
      <c r="K24" s="24">
        <f t="shared" si="0"/>
        <v>71665000</v>
      </c>
    </row>
  </sheetData>
  <mergeCells count="10">
    <mergeCell ref="I15:I19"/>
    <mergeCell ref="J15:J19"/>
    <mergeCell ref="K15:K19"/>
    <mergeCell ref="A7:K7"/>
    <mergeCell ref="C15:C19"/>
    <mergeCell ref="D15:D19"/>
    <mergeCell ref="E15:E19"/>
    <mergeCell ref="F15:F19"/>
    <mergeCell ref="G15:G19"/>
    <mergeCell ref="H15:H19"/>
  </mergeCells>
  <pageMargins left="0.7" right="0.7" top="0.75" bottom="0.75" header="0.3" footer="0.3"/>
  <pageSetup paperSize="9" scale="5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zoomScale="87" zoomScaleNormal="100" zoomScaleSheetLayoutView="87" workbookViewId="0">
      <selection activeCell="G23" sqref="G23"/>
    </sheetView>
  </sheetViews>
  <sheetFormatPr defaultRowHeight="15"/>
  <cols>
    <col min="1" max="1" width="11.85546875" customWidth="1"/>
    <col min="2" max="2" width="31" customWidth="1"/>
    <col min="3" max="3" width="15.28515625" customWidth="1"/>
    <col min="4" max="4" width="15.7109375" customWidth="1"/>
    <col min="5" max="5" width="15.5703125" customWidth="1"/>
    <col min="6" max="6" width="16.5703125" customWidth="1"/>
    <col min="7" max="7" width="16" customWidth="1"/>
    <col min="8" max="8" width="16.85546875" style="36" customWidth="1"/>
  </cols>
  <sheetData>
    <row r="1" spans="1:8">
      <c r="F1" t="s">
        <v>16</v>
      </c>
    </row>
    <row r="2" spans="1:8">
      <c r="F2" t="s">
        <v>0</v>
      </c>
    </row>
    <row r="3" spans="1:8">
      <c r="F3" t="s">
        <v>1</v>
      </c>
    </row>
    <row r="4" spans="1:8">
      <c r="F4" t="s">
        <v>2</v>
      </c>
    </row>
    <row r="5" spans="1:8">
      <c r="F5" t="s">
        <v>47</v>
      </c>
    </row>
    <row r="7" spans="1:8" s="7" customFormat="1" ht="18.75">
      <c r="A7" s="90" t="s">
        <v>48</v>
      </c>
      <c r="B7" s="90"/>
      <c r="C7" s="90"/>
      <c r="D7" s="90"/>
      <c r="E7" s="90"/>
      <c r="F7" s="90"/>
      <c r="G7" s="90"/>
      <c r="H7" s="90"/>
    </row>
    <row r="8" spans="1:8" s="7" customFormat="1" ht="18.75">
      <c r="A8" s="35"/>
      <c r="B8" s="35"/>
      <c r="C8" s="35"/>
      <c r="D8" s="35"/>
      <c r="E8" s="35"/>
      <c r="F8" s="35"/>
      <c r="G8" s="35"/>
      <c r="H8" s="35"/>
    </row>
    <row r="9" spans="1:8" s="7" customFormat="1" ht="18.75">
      <c r="A9" s="35"/>
      <c r="B9" t="s">
        <v>49</v>
      </c>
      <c r="C9" s="35"/>
      <c r="D9" s="35"/>
      <c r="E9" s="35"/>
      <c r="F9" s="35"/>
      <c r="G9" s="35"/>
      <c r="H9" s="35"/>
    </row>
    <row r="10" spans="1:8">
      <c r="B10" t="s">
        <v>50</v>
      </c>
    </row>
    <row r="11" spans="1:8">
      <c r="B11" t="s">
        <v>51</v>
      </c>
    </row>
    <row r="12" spans="1:8">
      <c r="B12" t="s">
        <v>52</v>
      </c>
    </row>
    <row r="13" spans="1:8">
      <c r="B13" t="s">
        <v>53</v>
      </c>
    </row>
    <row r="14" spans="1:8" ht="15.75" thickBot="1">
      <c r="A14" s="2"/>
      <c r="B14" s="3"/>
      <c r="C14" s="4"/>
    </row>
    <row r="15" spans="1:8" s="10" customFormat="1">
      <c r="A15" s="8"/>
      <c r="B15" s="9"/>
      <c r="C15" s="91" t="s">
        <v>54</v>
      </c>
      <c r="D15" s="91" t="s">
        <v>55</v>
      </c>
      <c r="E15" s="91" t="s">
        <v>56</v>
      </c>
      <c r="F15" s="91" t="s">
        <v>57</v>
      </c>
      <c r="G15" s="91" t="s">
        <v>58</v>
      </c>
      <c r="H15" s="94" t="s">
        <v>17</v>
      </c>
    </row>
    <row r="16" spans="1:8" s="10" customFormat="1">
      <c r="A16" s="11" t="s">
        <v>4</v>
      </c>
      <c r="B16" s="12"/>
      <c r="C16" s="100"/>
      <c r="D16" s="92"/>
      <c r="E16" s="92"/>
      <c r="F16" s="92"/>
      <c r="G16" s="92"/>
      <c r="H16" s="95"/>
    </row>
    <row r="17" spans="1:8" s="10" customFormat="1">
      <c r="A17" s="11" t="s">
        <v>5</v>
      </c>
      <c r="B17" s="12" t="s">
        <v>6</v>
      </c>
      <c r="C17" s="100"/>
      <c r="D17" s="92"/>
      <c r="E17" s="92"/>
      <c r="F17" s="92"/>
      <c r="G17" s="92"/>
      <c r="H17" s="95"/>
    </row>
    <row r="18" spans="1:8" s="10" customFormat="1">
      <c r="A18" s="11" t="s">
        <v>7</v>
      </c>
      <c r="B18" s="12"/>
      <c r="C18" s="100"/>
      <c r="D18" s="92"/>
      <c r="E18" s="92"/>
      <c r="F18" s="92"/>
      <c r="G18" s="92"/>
      <c r="H18" s="95"/>
    </row>
    <row r="19" spans="1:8" s="10" customFormat="1" ht="30" customHeight="1">
      <c r="A19" s="13"/>
      <c r="B19" s="14"/>
      <c r="C19" s="101"/>
      <c r="D19" s="93"/>
      <c r="E19" s="93"/>
      <c r="F19" s="92"/>
      <c r="G19" s="93"/>
      <c r="H19" s="95"/>
    </row>
    <row r="20" spans="1:8">
      <c r="A20" s="15">
        <v>2111</v>
      </c>
      <c r="B20" s="16" t="s">
        <v>8</v>
      </c>
      <c r="C20" s="17">
        <v>1970000</v>
      </c>
      <c r="D20" s="18">
        <v>2381000</v>
      </c>
      <c r="E20" s="18">
        <v>1749000</v>
      </c>
      <c r="F20" s="18">
        <v>956000</v>
      </c>
      <c r="G20" s="18">
        <v>2672000</v>
      </c>
      <c r="H20" s="25">
        <v>9728000</v>
      </c>
    </row>
    <row r="21" spans="1:8">
      <c r="A21" s="15">
        <v>2121</v>
      </c>
      <c r="B21" s="16" t="s">
        <v>9</v>
      </c>
      <c r="C21" s="17">
        <v>339800</v>
      </c>
      <c r="D21" s="18">
        <v>410700</v>
      </c>
      <c r="E21" s="18">
        <v>301700</v>
      </c>
      <c r="F21" s="18">
        <v>164900</v>
      </c>
      <c r="G21" s="18">
        <v>460900</v>
      </c>
      <c r="H21" s="25">
        <v>1678000</v>
      </c>
    </row>
    <row r="22" spans="1:8">
      <c r="A22" s="15">
        <v>2211</v>
      </c>
      <c r="B22" s="19" t="s">
        <v>10</v>
      </c>
      <c r="C22" s="17">
        <v>19200</v>
      </c>
      <c r="D22" s="18">
        <v>18600</v>
      </c>
      <c r="E22" s="18">
        <v>18600</v>
      </c>
      <c r="F22" s="18">
        <v>17400</v>
      </c>
      <c r="G22" s="18">
        <v>18000</v>
      </c>
      <c r="H22" s="25">
        <v>91800</v>
      </c>
    </row>
    <row r="23" spans="1:8">
      <c r="A23" s="15">
        <v>2215</v>
      </c>
      <c r="B23" s="20" t="s">
        <v>14</v>
      </c>
      <c r="C23" s="17">
        <v>703000</v>
      </c>
      <c r="D23" s="18">
        <v>865500</v>
      </c>
      <c r="E23" s="18">
        <v>621500</v>
      </c>
      <c r="F23" s="18">
        <v>337000</v>
      </c>
      <c r="G23" s="18">
        <v>962000</v>
      </c>
      <c r="H23" s="25">
        <v>3489000</v>
      </c>
    </row>
    <row r="24" spans="1:8" ht="26.25" hidden="1">
      <c r="A24" s="15">
        <v>2222</v>
      </c>
      <c r="B24" s="21" t="s">
        <v>13</v>
      </c>
      <c r="C24" s="17" t="e">
        <f>#REF!</f>
        <v>#REF!</v>
      </c>
      <c r="D24" s="18" t="e">
        <f>#REF!</f>
        <v>#REF!</v>
      </c>
      <c r="E24" s="18" t="e">
        <f>#REF!</f>
        <v>#REF!</v>
      </c>
      <c r="F24" s="18" t="e">
        <f>#REF!</f>
        <v>#REF!</v>
      </c>
      <c r="G24" s="18" t="e">
        <f>#REF!</f>
        <v>#REF!</v>
      </c>
      <c r="H24" s="25" t="e">
        <f t="shared" ref="H24" si="0">SUM(C24:G24)</f>
        <v>#REF!</v>
      </c>
    </row>
    <row r="25" spans="1:8">
      <c r="A25" s="22"/>
      <c r="B25" s="23" t="s">
        <v>12</v>
      </c>
      <c r="C25" s="24">
        <f t="shared" ref="C25:H25" si="1">C20+C21+C22+C23</f>
        <v>3032000</v>
      </c>
      <c r="D25" s="24">
        <f t="shared" si="1"/>
        <v>3675800</v>
      </c>
      <c r="E25" s="24">
        <f t="shared" si="1"/>
        <v>2690800</v>
      </c>
      <c r="F25" s="24">
        <f t="shared" si="1"/>
        <v>1475300</v>
      </c>
      <c r="G25" s="24">
        <f t="shared" si="1"/>
        <v>4112900</v>
      </c>
      <c r="H25" s="24">
        <f t="shared" si="1"/>
        <v>14986800</v>
      </c>
    </row>
    <row r="26" spans="1:8">
      <c r="A26" s="5"/>
      <c r="B26" s="5"/>
      <c r="C26" s="6"/>
    </row>
  </sheetData>
  <mergeCells count="7">
    <mergeCell ref="E15:E19"/>
    <mergeCell ref="F15:F19"/>
    <mergeCell ref="G15:G19"/>
    <mergeCell ref="H15:H19"/>
    <mergeCell ref="A7:H7"/>
    <mergeCell ref="C15:C19"/>
    <mergeCell ref="D15:D19"/>
  </mergeCells>
  <pageMargins left="0.7" right="0.7" top="0.75" bottom="0.75" header="0.3" footer="0.3"/>
  <pageSetup paperSize="9" scale="63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25"/>
  <sheetViews>
    <sheetView view="pageBreakPreview" zoomScale="87" zoomScaleNormal="70" zoomScaleSheetLayoutView="87" workbookViewId="0">
      <selection activeCell="L22" sqref="L22"/>
    </sheetView>
  </sheetViews>
  <sheetFormatPr defaultRowHeight="15"/>
  <cols>
    <col min="2" max="2" width="28.85546875" customWidth="1"/>
    <col min="3" max="3" width="15.28515625" bestFit="1" customWidth="1"/>
    <col min="4" max="4" width="14.28515625" customWidth="1"/>
    <col min="5" max="7" width="14.7109375" customWidth="1"/>
    <col min="8" max="8" width="15.28515625" customWidth="1"/>
    <col min="9" max="9" width="15" customWidth="1"/>
    <col min="10" max="10" width="15.140625" customWidth="1"/>
    <col min="11" max="11" width="14.140625" customWidth="1"/>
    <col min="12" max="12" width="15" customWidth="1"/>
  </cols>
  <sheetData>
    <row r="2" spans="1:13">
      <c r="J2" s="27" t="s">
        <v>16</v>
      </c>
      <c r="K2" s="28"/>
      <c r="L2" s="29"/>
      <c r="M2" s="29"/>
    </row>
    <row r="3" spans="1:13" ht="16.5">
      <c r="J3" s="34" t="s">
        <v>0</v>
      </c>
      <c r="K3" s="31"/>
      <c r="L3" s="29"/>
      <c r="M3" s="29"/>
    </row>
    <row r="4" spans="1:13" ht="16.5">
      <c r="J4" s="34" t="s">
        <v>1</v>
      </c>
      <c r="K4" s="31"/>
      <c r="L4" s="32"/>
      <c r="M4" s="29"/>
    </row>
    <row r="5" spans="1:13" ht="16.5">
      <c r="J5" s="102" t="s">
        <v>2</v>
      </c>
      <c r="K5" s="102"/>
      <c r="L5" s="102"/>
      <c r="M5" s="102"/>
    </row>
    <row r="6" spans="1:13" ht="16.5">
      <c r="J6" s="103" t="s">
        <v>22</v>
      </c>
      <c r="K6" s="103"/>
      <c r="L6" s="103"/>
      <c r="M6" s="29"/>
    </row>
    <row r="7" spans="1:13" s="7" customFormat="1" ht="18.75">
      <c r="A7" s="90" t="s">
        <v>32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>
      <c r="B8" t="s">
        <v>33</v>
      </c>
    </row>
    <row r="9" spans="1:13">
      <c r="B9" t="s">
        <v>34</v>
      </c>
    </row>
    <row r="10" spans="1:13">
      <c r="B10" t="s">
        <v>35</v>
      </c>
    </row>
    <row r="11" spans="1:13">
      <c r="B11" t="s">
        <v>36</v>
      </c>
    </row>
    <row r="12" spans="1:13">
      <c r="B12" t="s">
        <v>37</v>
      </c>
    </row>
    <row r="13" spans="1:13" ht="15.75" thickBot="1">
      <c r="A13" s="2"/>
      <c r="B13" s="3"/>
      <c r="C13" s="4"/>
    </row>
    <row r="14" spans="1:13" s="10" customFormat="1">
      <c r="A14" s="8"/>
      <c r="B14" s="9"/>
      <c r="C14" s="91" t="s">
        <v>38</v>
      </c>
      <c r="D14" s="91" t="s">
        <v>39</v>
      </c>
      <c r="E14" s="91" t="s">
        <v>40</v>
      </c>
      <c r="F14" s="91" t="s">
        <v>41</v>
      </c>
      <c r="G14" s="91" t="s">
        <v>42</v>
      </c>
      <c r="H14" s="91" t="s">
        <v>43</v>
      </c>
      <c r="I14" s="91" t="s">
        <v>44</v>
      </c>
      <c r="J14" s="91" t="s">
        <v>45</v>
      </c>
      <c r="K14" s="91" t="s">
        <v>46</v>
      </c>
      <c r="L14" s="94" t="s">
        <v>17</v>
      </c>
    </row>
    <row r="15" spans="1:13" s="10" customFormat="1">
      <c r="A15" s="11" t="s">
        <v>4</v>
      </c>
      <c r="B15" s="12"/>
      <c r="C15" s="92"/>
      <c r="D15" s="92"/>
      <c r="E15" s="92"/>
      <c r="F15" s="92"/>
      <c r="G15" s="92"/>
      <c r="H15" s="92"/>
      <c r="I15" s="92"/>
      <c r="J15" s="92"/>
      <c r="K15" s="92"/>
      <c r="L15" s="95"/>
    </row>
    <row r="16" spans="1:13" s="10" customFormat="1">
      <c r="A16" s="11" t="s">
        <v>5</v>
      </c>
      <c r="B16" s="12" t="s">
        <v>6</v>
      </c>
      <c r="C16" s="92"/>
      <c r="D16" s="92"/>
      <c r="E16" s="92"/>
      <c r="F16" s="92"/>
      <c r="G16" s="92"/>
      <c r="H16" s="92"/>
      <c r="I16" s="92"/>
      <c r="J16" s="92"/>
      <c r="K16" s="92"/>
      <c r="L16" s="95"/>
    </row>
    <row r="17" spans="1:12" s="10" customFormat="1">
      <c r="A17" s="11" t="s">
        <v>7</v>
      </c>
      <c r="B17" s="12"/>
      <c r="C17" s="92"/>
      <c r="D17" s="92"/>
      <c r="E17" s="92"/>
      <c r="F17" s="92"/>
      <c r="G17" s="92"/>
      <c r="H17" s="92"/>
      <c r="I17" s="92"/>
      <c r="J17" s="92"/>
      <c r="K17" s="92"/>
      <c r="L17" s="95"/>
    </row>
    <row r="18" spans="1:12" s="10" customFormat="1">
      <c r="A18" s="13"/>
      <c r="B18" s="14"/>
      <c r="C18" s="93"/>
      <c r="D18" s="93"/>
      <c r="E18" s="93"/>
      <c r="F18" s="93"/>
      <c r="G18" s="93"/>
      <c r="H18" s="93"/>
      <c r="I18" s="93"/>
      <c r="J18" s="93"/>
      <c r="K18" s="93"/>
      <c r="L18" s="95"/>
    </row>
    <row r="19" spans="1:12">
      <c r="A19" s="15">
        <v>2111</v>
      </c>
      <c r="B19" s="16" t="s">
        <v>8</v>
      </c>
      <c r="C19" s="17">
        <v>4785000</v>
      </c>
      <c r="D19" s="18">
        <v>3600000</v>
      </c>
      <c r="E19" s="18">
        <v>2489000</v>
      </c>
      <c r="F19" s="18">
        <v>3340000</v>
      </c>
      <c r="G19" s="18">
        <v>2017000</v>
      </c>
      <c r="H19" s="18">
        <v>6131000</v>
      </c>
      <c r="I19" s="18">
        <v>2401000</v>
      </c>
      <c r="J19" s="18">
        <v>5784000</v>
      </c>
      <c r="K19" s="18">
        <v>1819000</v>
      </c>
      <c r="L19" s="25">
        <f>SUM(C19:K19)</f>
        <v>32366000</v>
      </c>
    </row>
    <row r="20" spans="1:12">
      <c r="A20" s="15">
        <v>2121</v>
      </c>
      <c r="B20" s="16" t="s">
        <v>9</v>
      </c>
      <c r="C20" s="17">
        <v>825400</v>
      </c>
      <c r="D20" s="18">
        <v>621000</v>
      </c>
      <c r="E20" s="18">
        <v>429300</v>
      </c>
      <c r="F20" s="18">
        <v>576100</v>
      </c>
      <c r="G20" s="18">
        <v>347900</v>
      </c>
      <c r="H20" s="18">
        <v>1031300</v>
      </c>
      <c r="I20" s="18">
        <v>414100</v>
      </c>
      <c r="J20" s="18">
        <v>997700</v>
      </c>
      <c r="K20" s="18">
        <v>313700</v>
      </c>
      <c r="L20" s="25">
        <f>SUM(C20:K20)</f>
        <v>5556500</v>
      </c>
    </row>
    <row r="21" spans="1:12">
      <c r="A21" s="15">
        <v>2211</v>
      </c>
      <c r="B21" s="19" t="s">
        <v>10</v>
      </c>
      <c r="C21" s="17">
        <v>0</v>
      </c>
      <c r="D21" s="18">
        <v>3000</v>
      </c>
      <c r="E21" s="18">
        <v>3300</v>
      </c>
      <c r="F21" s="18">
        <v>3000</v>
      </c>
      <c r="G21" s="18">
        <v>3300</v>
      </c>
      <c r="H21" s="18">
        <v>0</v>
      </c>
      <c r="I21" s="18">
        <v>2700</v>
      </c>
      <c r="J21" s="18">
        <v>2700</v>
      </c>
      <c r="K21" s="18">
        <v>2700</v>
      </c>
      <c r="L21" s="25">
        <f>SUM(C21:K21)</f>
        <v>20700</v>
      </c>
    </row>
    <row r="22" spans="1:12" ht="14.25" customHeight="1">
      <c r="A22" s="15">
        <v>2215</v>
      </c>
      <c r="B22" s="20" t="s">
        <v>14</v>
      </c>
      <c r="C22" s="17">
        <v>1688500</v>
      </c>
      <c r="D22" s="18">
        <v>1247000</v>
      </c>
      <c r="E22" s="18">
        <v>883500</v>
      </c>
      <c r="F22" s="18">
        <v>1177000</v>
      </c>
      <c r="G22" s="18">
        <v>701500</v>
      </c>
      <c r="H22" s="18">
        <v>2231500</v>
      </c>
      <c r="I22" s="18">
        <v>849500</v>
      </c>
      <c r="J22" s="18">
        <v>2123000</v>
      </c>
      <c r="K22" s="18">
        <v>665500</v>
      </c>
      <c r="L22" s="25">
        <f>SUM(C22:K22)</f>
        <v>11567000</v>
      </c>
    </row>
    <row r="23" spans="1:12" ht="26.25" hidden="1">
      <c r="A23" s="15">
        <v>2222</v>
      </c>
      <c r="B23" s="21" t="s">
        <v>13</v>
      </c>
      <c r="C23" s="17" t="e">
        <f>#REF!</f>
        <v>#REF!</v>
      </c>
      <c r="D23" s="18" t="e">
        <f>#REF!</f>
        <v>#REF!</v>
      </c>
      <c r="E23" s="18" t="e">
        <f>#REF!</f>
        <v>#REF!</v>
      </c>
      <c r="F23" s="18" t="e">
        <f>#REF!</f>
        <v>#REF!</v>
      </c>
      <c r="G23" s="18" t="e">
        <f>#REF!</f>
        <v>#REF!</v>
      </c>
      <c r="H23" s="18" t="e">
        <f>#REF!</f>
        <v>#REF!</v>
      </c>
      <c r="I23" s="18" t="e">
        <f>#REF!</f>
        <v>#REF!</v>
      </c>
      <c r="J23" s="18" t="e">
        <f>#REF!</f>
        <v>#REF!</v>
      </c>
      <c r="K23" s="18" t="e">
        <f>#REF!</f>
        <v>#REF!</v>
      </c>
      <c r="L23" s="25" t="e">
        <f>SUM(C23:K23)</f>
        <v>#REF!</v>
      </c>
    </row>
    <row r="24" spans="1:12">
      <c r="A24" s="22"/>
      <c r="B24" s="23" t="s">
        <v>12</v>
      </c>
      <c r="C24" s="24">
        <f t="shared" ref="C24:L24" si="0">C19+C20+C21+C22</f>
        <v>7298900</v>
      </c>
      <c r="D24" s="24">
        <f t="shared" si="0"/>
        <v>5471000</v>
      </c>
      <c r="E24" s="24">
        <f t="shared" si="0"/>
        <v>3805100</v>
      </c>
      <c r="F24" s="24">
        <f t="shared" si="0"/>
        <v>5096100</v>
      </c>
      <c r="G24" s="24">
        <f t="shared" si="0"/>
        <v>3069700</v>
      </c>
      <c r="H24" s="24">
        <f t="shared" si="0"/>
        <v>9393800</v>
      </c>
      <c r="I24" s="24">
        <f t="shared" si="0"/>
        <v>3667300</v>
      </c>
      <c r="J24" s="24">
        <f t="shared" si="0"/>
        <v>8907400</v>
      </c>
      <c r="K24" s="24">
        <f t="shared" si="0"/>
        <v>2800900</v>
      </c>
      <c r="L24" s="24">
        <f t="shared" si="0"/>
        <v>49510200</v>
      </c>
    </row>
    <row r="25" spans="1:12">
      <c r="A25" s="5"/>
      <c r="B25" s="5"/>
      <c r="C25" s="6"/>
    </row>
  </sheetData>
  <mergeCells count="13">
    <mergeCell ref="L14:L18"/>
    <mergeCell ref="J5:M5"/>
    <mergeCell ref="J6:L6"/>
    <mergeCell ref="A7:L7"/>
    <mergeCell ref="C14:C18"/>
    <mergeCell ref="D14:D18"/>
    <mergeCell ref="E14:E18"/>
    <mergeCell ref="F14:F18"/>
    <mergeCell ref="G14:G18"/>
    <mergeCell ref="H14:H18"/>
    <mergeCell ref="I14:I18"/>
    <mergeCell ref="J14:J18"/>
    <mergeCell ref="K14:K18"/>
  </mergeCells>
  <pageMargins left="0.7" right="0.7" top="0.75" bottom="0.75" header="0.3" footer="0.3"/>
  <pageSetup paperSize="9" scale="4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="71" zoomScaleNormal="100" zoomScaleSheetLayoutView="71" workbookViewId="0">
      <selection activeCell="L24" sqref="L24"/>
    </sheetView>
  </sheetViews>
  <sheetFormatPr defaultRowHeight="15"/>
  <cols>
    <col min="2" max="2" width="28.85546875" customWidth="1"/>
    <col min="3" max="3" width="15.28515625" bestFit="1" customWidth="1"/>
    <col min="4" max="4" width="14.28515625" customWidth="1"/>
    <col min="5" max="6" width="14.85546875" customWidth="1"/>
    <col min="7" max="7" width="14.28515625" customWidth="1"/>
    <col min="8" max="9" width="13" hidden="1" customWidth="1"/>
    <col min="10" max="10" width="15" customWidth="1"/>
    <col min="11" max="11" width="15.140625" customWidth="1"/>
    <col min="12" max="12" width="15.85546875" customWidth="1"/>
  </cols>
  <sheetData>
    <row r="1" spans="1:13">
      <c r="J1" s="27" t="s">
        <v>16</v>
      </c>
      <c r="K1" s="28"/>
      <c r="L1" s="29"/>
      <c r="M1" s="29"/>
    </row>
    <row r="2" spans="1:13" ht="16.5">
      <c r="J2" s="30" t="s">
        <v>0</v>
      </c>
      <c r="K2" s="31"/>
      <c r="L2" s="29"/>
      <c r="M2" s="29"/>
    </row>
    <row r="3" spans="1:13" ht="16.5">
      <c r="J3" s="30" t="s">
        <v>1</v>
      </c>
      <c r="K3" s="31"/>
      <c r="L3" s="32"/>
      <c r="M3" s="29"/>
    </row>
    <row r="4" spans="1:13" ht="16.5">
      <c r="J4" s="102" t="s">
        <v>2</v>
      </c>
      <c r="K4" s="102"/>
      <c r="L4" s="102"/>
      <c r="M4" s="102"/>
    </row>
    <row r="5" spans="1:13" ht="16.5">
      <c r="J5" s="33" t="s">
        <v>22</v>
      </c>
      <c r="K5" s="33"/>
      <c r="L5" s="33"/>
      <c r="M5" s="29"/>
    </row>
    <row r="7" spans="1:13" s="7" customFormat="1" ht="18.75">
      <c r="A7" s="90" t="s">
        <v>23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 s="7" customFormat="1" ht="18.7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 s="7" customFormat="1" ht="18.75">
      <c r="A9" s="26"/>
      <c r="B9" t="s">
        <v>18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3" s="7" customFormat="1" ht="18.75">
      <c r="A10" s="26"/>
      <c r="B10" t="s">
        <v>19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3">
      <c r="B11" t="s">
        <v>20</v>
      </c>
    </row>
    <row r="12" spans="1:13">
      <c r="B12" t="s">
        <v>21</v>
      </c>
    </row>
    <row r="13" spans="1:13">
      <c r="B13" t="s">
        <v>24</v>
      </c>
    </row>
    <row r="15" spans="1:13" ht="15.75" thickBot="1">
      <c r="A15" s="2"/>
      <c r="B15" s="3"/>
      <c r="C15" s="4"/>
    </row>
    <row r="16" spans="1:13" s="10" customFormat="1" ht="20.25" customHeight="1">
      <c r="A16" s="8"/>
      <c r="B16" s="9"/>
      <c r="C16" s="91" t="s">
        <v>30</v>
      </c>
      <c r="D16" s="91" t="s">
        <v>26</v>
      </c>
      <c r="E16" s="91" t="s">
        <v>27</v>
      </c>
      <c r="F16" s="91" t="s">
        <v>28</v>
      </c>
      <c r="G16" s="91" t="s">
        <v>25</v>
      </c>
      <c r="H16" s="94"/>
      <c r="I16" s="94"/>
      <c r="J16" s="91" t="s">
        <v>29</v>
      </c>
      <c r="K16" s="91" t="s">
        <v>31</v>
      </c>
      <c r="L16" s="94" t="s">
        <v>17</v>
      </c>
    </row>
    <row r="17" spans="1:12" s="10" customFormat="1" ht="20.25" customHeight="1">
      <c r="A17" s="11" t="s">
        <v>4</v>
      </c>
      <c r="B17" s="12"/>
      <c r="C17" s="92"/>
      <c r="D17" s="92"/>
      <c r="E17" s="92"/>
      <c r="F17" s="92"/>
      <c r="G17" s="92"/>
      <c r="H17" s="95"/>
      <c r="I17" s="95"/>
      <c r="J17" s="92"/>
      <c r="K17" s="92"/>
      <c r="L17" s="95"/>
    </row>
    <row r="18" spans="1:12" s="10" customFormat="1" ht="20.25" customHeight="1">
      <c r="A18" s="11" t="s">
        <v>5</v>
      </c>
      <c r="B18" s="12" t="s">
        <v>6</v>
      </c>
      <c r="C18" s="92"/>
      <c r="D18" s="92"/>
      <c r="E18" s="92"/>
      <c r="F18" s="92"/>
      <c r="G18" s="92"/>
      <c r="H18" s="95"/>
      <c r="I18" s="95"/>
      <c r="J18" s="92"/>
      <c r="K18" s="92"/>
      <c r="L18" s="95"/>
    </row>
    <row r="19" spans="1:12" s="10" customFormat="1" ht="20.25" customHeight="1">
      <c r="A19" s="11" t="s">
        <v>7</v>
      </c>
      <c r="B19" s="12"/>
      <c r="C19" s="92"/>
      <c r="D19" s="92"/>
      <c r="E19" s="92"/>
      <c r="F19" s="92"/>
      <c r="G19" s="92"/>
      <c r="H19" s="95"/>
      <c r="I19" s="95"/>
      <c r="J19" s="92"/>
      <c r="K19" s="92"/>
      <c r="L19" s="95"/>
    </row>
    <row r="20" spans="1:12" s="10" customFormat="1" ht="20.25" customHeight="1">
      <c r="A20" s="13"/>
      <c r="B20" s="14"/>
      <c r="C20" s="93"/>
      <c r="D20" s="93"/>
      <c r="E20" s="93"/>
      <c r="F20" s="93"/>
      <c r="G20" s="93"/>
      <c r="H20" s="95"/>
      <c r="I20" s="95"/>
      <c r="J20" s="93"/>
      <c r="K20" s="93"/>
      <c r="L20" s="95"/>
    </row>
    <row r="21" spans="1:12" ht="20.25" customHeight="1">
      <c r="A21" s="15">
        <v>2111</v>
      </c>
      <c r="B21" s="16" t="s">
        <v>8</v>
      </c>
      <c r="C21" s="17">
        <v>3099000</v>
      </c>
      <c r="D21" s="18">
        <v>3559000</v>
      </c>
      <c r="E21" s="18">
        <v>3090000</v>
      </c>
      <c r="F21" s="18">
        <v>2761000</v>
      </c>
      <c r="G21" s="18">
        <v>2900000</v>
      </c>
      <c r="H21" s="18"/>
      <c r="I21" s="18"/>
      <c r="J21" s="18">
        <v>1404000</v>
      </c>
      <c r="K21" s="18">
        <v>2103000</v>
      </c>
      <c r="L21" s="25">
        <f>SUM(C21:K21)</f>
        <v>18916000</v>
      </c>
    </row>
    <row r="22" spans="1:12" ht="20.25" customHeight="1">
      <c r="A22" s="15">
        <v>2121</v>
      </c>
      <c r="B22" s="16" t="s">
        <v>9</v>
      </c>
      <c r="C22" s="17">
        <v>534500</v>
      </c>
      <c r="D22" s="18">
        <v>613900</v>
      </c>
      <c r="E22" s="18">
        <v>506800</v>
      </c>
      <c r="F22" s="18">
        <v>476200</v>
      </c>
      <c r="G22" s="18">
        <v>474000</v>
      </c>
      <c r="H22" s="18"/>
      <c r="I22" s="18"/>
      <c r="J22" s="18">
        <v>242200</v>
      </c>
      <c r="K22" s="18">
        <v>362700</v>
      </c>
      <c r="L22" s="25">
        <f>SUM(C22:K22)</f>
        <v>3210300</v>
      </c>
    </row>
    <row r="23" spans="1:12" ht="20.25" customHeight="1">
      <c r="A23" s="15">
        <v>2211</v>
      </c>
      <c r="B23" s="19" t="s">
        <v>10</v>
      </c>
      <c r="C23" s="17">
        <v>18000</v>
      </c>
      <c r="D23" s="18">
        <v>17400</v>
      </c>
      <c r="E23" s="18">
        <v>17400</v>
      </c>
      <c r="F23" s="18">
        <v>17400</v>
      </c>
      <c r="G23" s="18">
        <v>17400</v>
      </c>
      <c r="H23" s="18"/>
      <c r="I23" s="18"/>
      <c r="J23" s="18">
        <v>16200</v>
      </c>
      <c r="K23" s="18">
        <v>16800</v>
      </c>
      <c r="L23" s="25">
        <f>SUM(C23:K23)</f>
        <v>120600</v>
      </c>
    </row>
    <row r="24" spans="1:12" ht="21.75" customHeight="1">
      <c r="A24" s="15">
        <v>2215</v>
      </c>
      <c r="B24" s="20" t="s">
        <v>14</v>
      </c>
      <c r="C24" s="17">
        <v>1093500</v>
      </c>
      <c r="D24" s="18">
        <v>1235500</v>
      </c>
      <c r="E24" s="18">
        <v>1085000</v>
      </c>
      <c r="F24" s="18">
        <v>975500</v>
      </c>
      <c r="G24" s="18">
        <v>1006000</v>
      </c>
      <c r="H24" s="18"/>
      <c r="I24" s="18"/>
      <c r="J24" s="18">
        <v>505000</v>
      </c>
      <c r="K24" s="18">
        <v>754500</v>
      </c>
      <c r="L24" s="25">
        <f>SUM(C24:K24)</f>
        <v>6655000</v>
      </c>
    </row>
    <row r="25" spans="1:12" ht="20.25" hidden="1" customHeight="1">
      <c r="A25" s="15">
        <v>2222</v>
      </c>
      <c r="B25" s="21" t="s">
        <v>13</v>
      </c>
      <c r="C25" s="17" t="e">
        <f>#REF!</f>
        <v>#REF!</v>
      </c>
      <c r="D25" s="18" t="e">
        <f>#REF!</f>
        <v>#REF!</v>
      </c>
      <c r="E25" s="18" t="e">
        <f>#REF!</f>
        <v>#REF!</v>
      </c>
      <c r="F25" s="18" t="e">
        <f>#REF!</f>
        <v>#REF!</v>
      </c>
      <c r="G25" s="18" t="e">
        <f>#REF!</f>
        <v>#REF!</v>
      </c>
      <c r="H25" s="18"/>
      <c r="I25" s="18"/>
      <c r="J25" s="18" t="e">
        <f>#REF!</f>
        <v>#REF!</v>
      </c>
      <c r="K25" s="18" t="e">
        <f>#REF!</f>
        <v>#REF!</v>
      </c>
      <c r="L25" s="25" t="e">
        <f>SUM(C25:K25)</f>
        <v>#REF!</v>
      </c>
    </row>
    <row r="26" spans="1:12" ht="20.25" customHeight="1">
      <c r="A26" s="22"/>
      <c r="B26" s="23" t="s">
        <v>12</v>
      </c>
      <c r="C26" s="24">
        <f t="shared" ref="C26:L26" si="0">C21+C22+C23+C24</f>
        <v>4745000</v>
      </c>
      <c r="D26" s="24">
        <f t="shared" si="0"/>
        <v>5425800</v>
      </c>
      <c r="E26" s="24">
        <f t="shared" si="0"/>
        <v>4699200</v>
      </c>
      <c r="F26" s="24">
        <f t="shared" si="0"/>
        <v>4230100</v>
      </c>
      <c r="G26" s="24">
        <f t="shared" si="0"/>
        <v>4397400</v>
      </c>
      <c r="H26" s="24">
        <f t="shared" si="0"/>
        <v>0</v>
      </c>
      <c r="I26" s="24">
        <f t="shared" si="0"/>
        <v>0</v>
      </c>
      <c r="J26" s="24">
        <f t="shared" si="0"/>
        <v>2167400</v>
      </c>
      <c r="K26" s="24">
        <f t="shared" si="0"/>
        <v>3237000</v>
      </c>
      <c r="L26" s="24">
        <f t="shared" si="0"/>
        <v>28901900</v>
      </c>
    </row>
    <row r="27" spans="1:12">
      <c r="A27" s="5"/>
      <c r="B27" s="5"/>
      <c r="C27" s="6"/>
    </row>
  </sheetData>
  <mergeCells count="12">
    <mergeCell ref="J4:M4"/>
    <mergeCell ref="I16:I20"/>
    <mergeCell ref="L16:L20"/>
    <mergeCell ref="A7:L7"/>
    <mergeCell ref="C16:C20"/>
    <mergeCell ref="D16:D20"/>
    <mergeCell ref="E16:E20"/>
    <mergeCell ref="F16:F20"/>
    <mergeCell ref="G16:G20"/>
    <mergeCell ref="H16:H20"/>
    <mergeCell ref="J16:J20"/>
    <mergeCell ref="K16:K20"/>
  </mergeCells>
  <pageMargins left="0.43307086614173229" right="0.31496062992125984" top="0.74803149606299213" bottom="0.74803149606299213" header="0.31496062992125984" footer="0.31496062992125984"/>
  <pageSetup paperSize="9" scale="88" orientation="landscape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topLeftCell="A4" zoomScale="115" zoomScaleNormal="100" zoomScaleSheetLayoutView="115" workbookViewId="0">
      <selection activeCell="H9" sqref="H9"/>
    </sheetView>
  </sheetViews>
  <sheetFormatPr defaultRowHeight="15"/>
  <cols>
    <col min="1" max="1" width="13.140625" customWidth="1"/>
    <col min="2" max="2" width="36" customWidth="1"/>
    <col min="3" max="3" width="21.42578125" customWidth="1"/>
    <col min="4" max="5" width="9.140625" customWidth="1"/>
  </cols>
  <sheetData>
    <row r="1" spans="1:6">
      <c r="A1" s="39"/>
      <c r="B1" s="1"/>
      <c r="C1" t="s">
        <v>16</v>
      </c>
    </row>
    <row r="2" spans="1:6">
      <c r="A2" s="1"/>
      <c r="B2" s="1"/>
      <c r="C2" t="s">
        <v>0</v>
      </c>
    </row>
    <row r="3" spans="1:6">
      <c r="A3" s="1"/>
      <c r="B3" s="1"/>
      <c r="C3" t="s">
        <v>1</v>
      </c>
    </row>
    <row r="4" spans="1:6">
      <c r="A4" s="1"/>
      <c r="B4" s="1"/>
      <c r="C4" t="s">
        <v>2</v>
      </c>
    </row>
    <row r="5" spans="1:6">
      <c r="A5" s="2"/>
      <c r="B5" s="2"/>
      <c r="C5" t="s">
        <v>47</v>
      </c>
      <c r="D5" s="43"/>
    </row>
    <row r="6" spans="1:6">
      <c r="A6" s="2"/>
      <c r="B6" s="2"/>
      <c r="C6" s="2"/>
    </row>
    <row r="7" spans="1:6">
      <c r="A7" s="108" t="s">
        <v>77</v>
      </c>
      <c r="B7" s="108"/>
      <c r="C7" s="108"/>
      <c r="D7" s="108"/>
      <c r="E7" s="108"/>
    </row>
    <row r="8" spans="1:6" ht="15.75" customHeight="1">
      <c r="A8" s="107" t="s">
        <v>84</v>
      </c>
      <c r="B8" s="107"/>
      <c r="C8" s="107"/>
      <c r="D8" s="107"/>
      <c r="E8" s="107"/>
      <c r="F8" s="107"/>
    </row>
    <row r="9" spans="1:6" ht="15.75" customHeight="1">
      <c r="A9" s="107"/>
      <c r="B9" s="107"/>
      <c r="C9" s="107"/>
      <c r="D9" s="107"/>
      <c r="E9" s="107"/>
      <c r="F9" s="107"/>
    </row>
    <row r="10" spans="1:6" ht="15.75">
      <c r="A10" s="70"/>
      <c r="B10" t="s">
        <v>78</v>
      </c>
      <c r="C10" s="70"/>
      <c r="D10" s="70"/>
      <c r="E10" s="70"/>
    </row>
    <row r="11" spans="1:6" ht="15.75">
      <c r="A11" s="70"/>
      <c r="B11" t="s">
        <v>79</v>
      </c>
      <c r="C11" s="70"/>
      <c r="D11" s="70"/>
      <c r="E11" s="70"/>
    </row>
    <row r="12" spans="1:6" ht="15.75">
      <c r="A12" s="70"/>
      <c r="B12" t="s">
        <v>80</v>
      </c>
      <c r="C12" s="70"/>
      <c r="D12" s="70"/>
      <c r="E12" s="70"/>
    </row>
    <row r="13" spans="1:6">
      <c r="A13" s="2"/>
      <c r="B13" t="s">
        <v>81</v>
      </c>
      <c r="C13" s="47"/>
    </row>
    <row r="14" spans="1:6">
      <c r="A14" s="2"/>
      <c r="B14" t="s">
        <v>82</v>
      </c>
      <c r="C14" s="71"/>
    </row>
    <row r="15" spans="1:6">
      <c r="A15" s="2"/>
      <c r="B15" s="3"/>
      <c r="C15" s="4"/>
    </row>
    <row r="16" spans="1:6">
      <c r="A16" s="72" t="s">
        <v>4</v>
      </c>
      <c r="B16" s="73"/>
      <c r="C16" s="109" t="s">
        <v>83</v>
      </c>
      <c r="D16" s="110"/>
      <c r="E16" s="110"/>
      <c r="F16" s="111"/>
    </row>
    <row r="17" spans="1:6">
      <c r="A17" s="74" t="s">
        <v>5</v>
      </c>
      <c r="B17" s="75" t="s">
        <v>6</v>
      </c>
      <c r="C17" s="112"/>
      <c r="D17" s="113"/>
      <c r="E17" s="113"/>
      <c r="F17" s="114"/>
    </row>
    <row r="18" spans="1:6">
      <c r="A18" s="74" t="s">
        <v>7</v>
      </c>
      <c r="B18" s="75"/>
      <c r="C18" s="112"/>
      <c r="D18" s="113"/>
      <c r="E18" s="113"/>
      <c r="F18" s="114"/>
    </row>
    <row r="19" spans="1:6">
      <c r="A19" s="76">
        <v>2111</v>
      </c>
      <c r="B19" s="77" t="s">
        <v>8</v>
      </c>
      <c r="C19" s="115">
        <v>19407000</v>
      </c>
      <c r="D19" s="116"/>
      <c r="E19" s="116"/>
      <c r="F19" s="117"/>
    </row>
    <row r="20" spans="1:6">
      <c r="A20" s="76">
        <v>2121</v>
      </c>
      <c r="B20" s="77" t="s">
        <v>9</v>
      </c>
      <c r="C20" s="115">
        <v>3347700</v>
      </c>
      <c r="D20" s="116"/>
      <c r="E20" s="116"/>
      <c r="F20" s="117"/>
    </row>
    <row r="21" spans="1:6">
      <c r="A21" s="76">
        <v>2215</v>
      </c>
      <c r="B21" s="78" t="s">
        <v>14</v>
      </c>
      <c r="C21" s="115">
        <v>8588600</v>
      </c>
      <c r="D21" s="116"/>
      <c r="E21" s="116"/>
      <c r="F21" s="117"/>
    </row>
    <row r="22" spans="1:6" ht="26.25" hidden="1">
      <c r="A22" s="79">
        <v>2222</v>
      </c>
      <c r="B22" s="80" t="s">
        <v>13</v>
      </c>
      <c r="C22" s="115">
        <v>0</v>
      </c>
      <c r="D22" s="116"/>
      <c r="E22" s="116"/>
      <c r="F22" s="117"/>
    </row>
    <row r="23" spans="1:6">
      <c r="A23" s="81"/>
      <c r="B23" s="82" t="s">
        <v>12</v>
      </c>
      <c r="C23" s="104">
        <f>SUM(C19:C22)</f>
        <v>31343300</v>
      </c>
      <c r="D23" s="105"/>
      <c r="E23" s="105"/>
      <c r="F23" s="106"/>
    </row>
    <row r="24" spans="1:6">
      <c r="A24" s="5"/>
      <c r="B24" s="5"/>
      <c r="C24" s="6"/>
    </row>
  </sheetData>
  <mergeCells count="8">
    <mergeCell ref="C23:F23"/>
    <mergeCell ref="A8:F9"/>
    <mergeCell ref="A7:E7"/>
    <mergeCell ref="C16:F18"/>
    <mergeCell ref="C19:F19"/>
    <mergeCell ref="C20:F20"/>
    <mergeCell ref="C21:F21"/>
    <mergeCell ref="C22:F22"/>
  </mergeCells>
  <pageMargins left="0.7" right="0.7" top="0.75" bottom="0.75" header="0.3" footer="0.3"/>
  <pageSetup paperSize="9" scale="8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85" zoomScaleNormal="100" zoomScaleSheetLayoutView="85" workbookViewId="0">
      <selection activeCell="I14" sqref="I14"/>
    </sheetView>
  </sheetViews>
  <sheetFormatPr defaultRowHeight="15"/>
  <cols>
    <col min="2" max="2" width="33.28515625" customWidth="1"/>
    <col min="3" max="3" width="38.42578125" customWidth="1"/>
    <col min="4" max="5" width="9.140625" customWidth="1"/>
  </cols>
  <sheetData>
    <row r="1" spans="1:7" ht="15.75">
      <c r="C1" s="37" t="s">
        <v>16</v>
      </c>
      <c r="D1" s="38"/>
      <c r="E1" s="1"/>
      <c r="F1" s="1"/>
    </row>
    <row r="2" spans="1:7" ht="15.75">
      <c r="A2" s="39"/>
      <c r="B2" s="1"/>
      <c r="C2" s="37" t="s">
        <v>0</v>
      </c>
      <c r="D2" s="40"/>
      <c r="E2" s="1"/>
      <c r="F2" s="1"/>
    </row>
    <row r="3" spans="1:7" ht="15.75">
      <c r="A3" s="1"/>
      <c r="B3" s="1"/>
      <c r="C3" s="37" t="s">
        <v>1</v>
      </c>
      <c r="D3" s="40"/>
      <c r="E3" s="41"/>
      <c r="F3" s="1"/>
    </row>
    <row r="4" spans="1:7" ht="15.75">
      <c r="A4" s="1"/>
      <c r="B4" s="1"/>
      <c r="C4" s="37" t="s">
        <v>2</v>
      </c>
      <c r="D4" s="42"/>
      <c r="E4" s="42"/>
      <c r="F4" s="42"/>
    </row>
    <row r="5" spans="1:7" ht="15.75">
      <c r="A5" s="1"/>
      <c r="B5" s="1"/>
      <c r="C5" s="37" t="s">
        <v>47</v>
      </c>
      <c r="D5" s="43"/>
      <c r="E5" s="43"/>
      <c r="F5" s="43"/>
      <c r="G5" s="43"/>
    </row>
    <row r="6" spans="1:7">
      <c r="A6" s="2"/>
      <c r="B6" s="2"/>
      <c r="C6" s="44"/>
      <c r="D6" s="1"/>
    </row>
    <row r="7" spans="1:7">
      <c r="A7" s="2"/>
      <c r="B7" s="2"/>
      <c r="C7" s="2"/>
      <c r="D7" s="1"/>
    </row>
    <row r="8" spans="1:7">
      <c r="A8" s="118" t="s">
        <v>73</v>
      </c>
      <c r="B8" s="118"/>
      <c r="C8" s="118"/>
      <c r="D8" s="45"/>
      <c r="E8" s="45"/>
    </row>
    <row r="9" spans="1:7" ht="15.75">
      <c r="A9" s="119" t="s">
        <v>74</v>
      </c>
      <c r="B9" s="119"/>
      <c r="C9" s="119"/>
      <c r="D9" s="119"/>
      <c r="E9" s="119"/>
    </row>
    <row r="10" spans="1:7" ht="15.75">
      <c r="A10" s="120" t="s">
        <v>75</v>
      </c>
      <c r="B10" s="120"/>
      <c r="C10" s="120"/>
      <c r="D10" s="46"/>
      <c r="E10" s="46"/>
    </row>
    <row r="11" spans="1:7">
      <c r="A11" s="2"/>
      <c r="B11" s="47"/>
      <c r="C11" s="47"/>
      <c r="D11" s="1"/>
    </row>
    <row r="12" spans="1:7" ht="15.75" thickBot="1">
      <c r="A12" s="2"/>
      <c r="B12" s="3"/>
      <c r="C12" s="2"/>
      <c r="D12" s="1"/>
    </row>
    <row r="13" spans="1:7">
      <c r="A13" s="48" t="s">
        <v>4</v>
      </c>
      <c r="B13" s="49"/>
      <c r="C13" s="121" t="s">
        <v>76</v>
      </c>
      <c r="D13" s="1"/>
    </row>
    <row r="14" spans="1:7">
      <c r="A14" s="50" t="s">
        <v>5</v>
      </c>
      <c r="B14" s="51" t="s">
        <v>6</v>
      </c>
      <c r="C14" s="122"/>
      <c r="D14" s="1"/>
    </row>
    <row r="15" spans="1:7">
      <c r="A15" s="52" t="s">
        <v>7</v>
      </c>
      <c r="B15" s="53"/>
      <c r="C15" s="123"/>
      <c r="D15" s="1"/>
    </row>
    <row r="16" spans="1:7">
      <c r="A16" s="54">
        <v>2111</v>
      </c>
      <c r="B16" s="55" t="s">
        <v>8</v>
      </c>
      <c r="C16" s="56">
        <v>2826000</v>
      </c>
      <c r="D16" s="1"/>
    </row>
    <row r="17" spans="1:4">
      <c r="A17" s="57">
        <v>2121</v>
      </c>
      <c r="B17" s="58" t="s">
        <v>9</v>
      </c>
      <c r="C17" s="59">
        <v>487500</v>
      </c>
      <c r="D17" s="1"/>
    </row>
    <row r="18" spans="1:4">
      <c r="A18" s="57">
        <v>2211</v>
      </c>
      <c r="B18" s="60" t="s">
        <v>10</v>
      </c>
      <c r="C18" s="59">
        <v>4006500</v>
      </c>
      <c r="D18" s="1"/>
    </row>
    <row r="19" spans="1:4" ht="12.75" customHeight="1">
      <c r="A19" s="57">
        <v>2212</v>
      </c>
      <c r="B19" s="60" t="s">
        <v>15</v>
      </c>
      <c r="C19" s="59">
        <v>500000</v>
      </c>
      <c r="D19" s="1"/>
    </row>
    <row r="20" spans="1:4" hidden="1">
      <c r="A20" s="57">
        <v>2213</v>
      </c>
      <c r="B20" s="60" t="s">
        <v>3</v>
      </c>
      <c r="C20" s="61" t="e">
        <f>#REF!</f>
        <v>#REF!</v>
      </c>
      <c r="D20" s="1"/>
    </row>
    <row r="21" spans="1:4">
      <c r="A21" s="57">
        <v>2214</v>
      </c>
      <c r="B21" s="60" t="s">
        <v>11</v>
      </c>
      <c r="C21" s="59">
        <v>300000</v>
      </c>
      <c r="D21" s="1"/>
    </row>
    <row r="22" spans="1:4">
      <c r="A22" s="57">
        <v>2215</v>
      </c>
      <c r="B22" s="62" t="s">
        <v>14</v>
      </c>
      <c r="C22" s="59">
        <v>880000</v>
      </c>
      <c r="D22" s="1"/>
    </row>
    <row r="23" spans="1:4" ht="26.25">
      <c r="A23" s="63">
        <v>2222</v>
      </c>
      <c r="B23" s="64" t="s">
        <v>13</v>
      </c>
      <c r="C23" s="65">
        <v>1000000</v>
      </c>
      <c r="D23" s="1"/>
    </row>
    <row r="24" spans="1:4" ht="15.75" thickBot="1">
      <c r="A24" s="66"/>
      <c r="B24" s="67" t="s">
        <v>12</v>
      </c>
      <c r="C24" s="68">
        <v>10000000</v>
      </c>
      <c r="D24" s="1"/>
    </row>
    <row r="25" spans="1:4">
      <c r="A25" s="5"/>
      <c r="B25" s="5"/>
      <c r="C25" s="69"/>
      <c r="D25" s="1"/>
    </row>
  </sheetData>
  <mergeCells count="4">
    <mergeCell ref="A8:C8"/>
    <mergeCell ref="A9:E9"/>
    <mergeCell ref="A10:C10"/>
    <mergeCell ref="C13:C15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Баткенская обл.</vt:lpstr>
      <vt:lpstr>Джалал-Абадская обл.</vt:lpstr>
      <vt:lpstr>Нарынская обл.</vt:lpstr>
      <vt:lpstr>Ошская обл.</vt:lpstr>
      <vt:lpstr> Таласская обл.</vt:lpstr>
      <vt:lpstr> Чуйская обл.</vt:lpstr>
      <vt:lpstr>Ысык-Кульская обл.</vt:lpstr>
      <vt:lpstr>г.Бишкек</vt:lpstr>
      <vt:lpstr>МИД</vt:lpstr>
      <vt:lpstr>' Чуйская обл.'!Область_печати</vt:lpstr>
      <vt:lpstr>'Джалал-Абадская обл.'!Область_печати</vt:lpstr>
      <vt:lpstr>МИД!Область_печати</vt:lpstr>
      <vt:lpstr>'Ысык-Кульская обл.'!Область_печати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310</cp:lastModifiedBy>
  <cp:lastPrinted>2020-08-11T12:41:53Z</cp:lastPrinted>
  <dcterms:created xsi:type="dcterms:W3CDTF">2012-04-11T03:51:06Z</dcterms:created>
  <dcterms:modified xsi:type="dcterms:W3CDTF">2020-08-11T12:44:53Z</dcterms:modified>
</cp:coreProperties>
</file>