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ИК КР\Desktop\информация по зарубежу\"/>
    </mc:Choice>
  </mc:AlternateContent>
  <bookViews>
    <workbookView xWindow="0" yWindow="0" windowWidth="23970" windowHeight="8145"/>
  </bookViews>
  <sheets>
    <sheet name="ТИМ-МИД" sheetId="5" r:id="rId1"/>
  </sheets>
  <calcPr calcId="162913" calcMode="manual"/>
</workbook>
</file>

<file path=xl/calcChain.xml><?xml version="1.0" encoding="utf-8"?>
<calcChain xmlns="http://schemas.openxmlformats.org/spreadsheetml/2006/main">
  <c r="T55" i="5" l="1"/>
  <c r="Q55" i="5"/>
  <c r="N55" i="5"/>
  <c r="K55" i="5"/>
  <c r="T54" i="5"/>
  <c r="Q54" i="5"/>
  <c r="N54" i="5"/>
  <c r="K54" i="5"/>
  <c r="E54" i="5"/>
  <c r="T53" i="5"/>
  <c r="Q53" i="5"/>
  <c r="N53" i="5"/>
  <c r="K53" i="5"/>
  <c r="H53" i="5"/>
  <c r="E53" i="5"/>
  <c r="T52" i="5"/>
  <c r="Q52" i="5"/>
  <c r="N52" i="5"/>
  <c r="K52" i="5"/>
  <c r="H52" i="5"/>
  <c r="E52" i="5"/>
  <c r="T51" i="5"/>
  <c r="Q51" i="5"/>
  <c r="N51" i="5"/>
  <c r="T50" i="5"/>
  <c r="Q50" i="5"/>
  <c r="N50" i="5"/>
  <c r="K50" i="5"/>
  <c r="H50" i="5"/>
  <c r="E50" i="5"/>
  <c r="T49" i="5"/>
  <c r="Q49" i="5"/>
  <c r="N49" i="5"/>
  <c r="K49" i="5"/>
  <c r="H49" i="5"/>
  <c r="E49" i="5"/>
  <c r="T48" i="5"/>
  <c r="Q48" i="5"/>
  <c r="N48" i="5"/>
  <c r="K48" i="5"/>
  <c r="H48" i="5"/>
  <c r="E48" i="5"/>
  <c r="T47" i="5"/>
  <c r="Q47" i="5"/>
  <c r="N47" i="5"/>
  <c r="K47" i="5"/>
  <c r="H47" i="5"/>
  <c r="E47" i="5"/>
  <c r="T46" i="5"/>
  <c r="Q46" i="5"/>
  <c r="N46" i="5"/>
  <c r="K46" i="5"/>
  <c r="H46" i="5"/>
  <c r="E46" i="5"/>
  <c r="T45" i="5"/>
  <c r="Q45" i="5"/>
  <c r="N45" i="5"/>
  <c r="K45" i="5"/>
  <c r="H45" i="5"/>
  <c r="E45" i="5"/>
  <c r="T44" i="5"/>
  <c r="Q44" i="5"/>
  <c r="N44" i="5"/>
  <c r="K44" i="5"/>
  <c r="H44" i="5"/>
  <c r="E44" i="5"/>
  <c r="T43" i="5"/>
  <c r="Q43" i="5"/>
  <c r="N43" i="5"/>
  <c r="K43" i="5"/>
  <c r="H43" i="5"/>
  <c r="E43" i="5"/>
  <c r="T42" i="5"/>
  <c r="Q42" i="5"/>
  <c r="N42" i="5"/>
  <c r="K42" i="5"/>
  <c r="H42" i="5"/>
  <c r="E42" i="5"/>
  <c r="T41" i="5"/>
  <c r="Q41" i="5"/>
  <c r="N41" i="5"/>
  <c r="K41" i="5"/>
  <c r="H41" i="5"/>
  <c r="E41" i="5"/>
  <c r="T40" i="5"/>
  <c r="Q40" i="5"/>
  <c r="N40" i="5"/>
  <c r="K40" i="5"/>
  <c r="H40" i="5"/>
  <c r="E40" i="5"/>
  <c r="T39" i="5"/>
  <c r="Q39" i="5"/>
  <c r="N39" i="5"/>
  <c r="K39" i="5"/>
  <c r="H39" i="5"/>
  <c r="E39" i="5"/>
  <c r="T38" i="5"/>
  <c r="Q38" i="5"/>
  <c r="N38" i="5"/>
  <c r="K38" i="5"/>
  <c r="H38" i="5"/>
  <c r="E38" i="5"/>
  <c r="T37" i="5"/>
  <c r="Q37" i="5"/>
  <c r="N37" i="5"/>
  <c r="T36" i="5"/>
  <c r="Q36" i="5"/>
  <c r="N36" i="5"/>
  <c r="K36" i="5"/>
  <c r="H36" i="5"/>
  <c r="E36" i="5"/>
  <c r="T35" i="5"/>
  <c r="Q35" i="5"/>
  <c r="N35" i="5"/>
  <c r="K35" i="5"/>
  <c r="H35" i="5"/>
  <c r="E35" i="5"/>
  <c r="T34" i="5"/>
  <c r="Q34" i="5"/>
  <c r="N34" i="5"/>
  <c r="K34" i="5"/>
  <c r="H34" i="5"/>
  <c r="E34" i="5"/>
  <c r="T33" i="5"/>
  <c r="Q33" i="5"/>
  <c r="N33" i="5"/>
  <c r="K33" i="5"/>
  <c r="H33" i="5"/>
  <c r="E33" i="5"/>
  <c r="T32" i="5"/>
  <c r="Q32" i="5"/>
  <c r="N32" i="5"/>
  <c r="K32" i="5"/>
  <c r="H32" i="5"/>
  <c r="E32" i="5"/>
  <c r="T31" i="5"/>
  <c r="Q31" i="5"/>
  <c r="N31" i="5"/>
  <c r="K31" i="5"/>
  <c r="H31" i="5"/>
  <c r="E31" i="5"/>
  <c r="T29" i="5"/>
  <c r="Q29" i="5"/>
  <c r="N29" i="5"/>
  <c r="K29" i="5"/>
  <c r="H29" i="5"/>
  <c r="E29" i="5"/>
  <c r="T28" i="5"/>
  <c r="Q28" i="5"/>
  <c r="N28" i="5"/>
  <c r="K28" i="5"/>
  <c r="H28" i="5"/>
  <c r="E28" i="5"/>
  <c r="T27" i="5"/>
  <c r="Q27" i="5"/>
  <c r="N27" i="5"/>
  <c r="K27" i="5"/>
  <c r="H27" i="5"/>
  <c r="E27" i="5"/>
  <c r="T26" i="5"/>
  <c r="Q26" i="5"/>
  <c r="N26" i="5"/>
  <c r="K26" i="5"/>
  <c r="H26" i="5"/>
  <c r="E26" i="5"/>
  <c r="T23" i="5"/>
  <c r="Q23" i="5"/>
  <c r="N23" i="5"/>
  <c r="K23" i="5"/>
  <c r="H23" i="5"/>
  <c r="E23" i="5"/>
  <c r="T22" i="5"/>
  <c r="Q22" i="5"/>
  <c r="T21" i="5"/>
  <c r="Q21" i="5"/>
  <c r="T20" i="5"/>
  <c r="Q20" i="5"/>
  <c r="T19" i="5"/>
  <c r="Q19" i="5"/>
  <c r="N19" i="5"/>
  <c r="T18" i="5"/>
  <c r="Q18" i="5"/>
  <c r="N18" i="5"/>
  <c r="T17" i="5"/>
  <c r="Q17" i="5"/>
  <c r="N17" i="5"/>
  <c r="T16" i="5"/>
  <c r="Q16" i="5"/>
  <c r="N16" i="5"/>
  <c r="K16" i="5"/>
  <c r="H16" i="5"/>
  <c r="E16" i="5"/>
  <c r="T15" i="5"/>
  <c r="Q15" i="5"/>
  <c r="N15" i="5"/>
  <c r="K15" i="5"/>
  <c r="H15" i="5"/>
  <c r="E15" i="5"/>
  <c r="T14" i="5"/>
  <c r="Q14" i="5"/>
  <c r="N14" i="5"/>
  <c r="K14" i="5"/>
  <c r="H14" i="5"/>
  <c r="E14" i="5"/>
  <c r="T13" i="5"/>
  <c r="Q13" i="5"/>
  <c r="N13" i="5"/>
  <c r="K13" i="5"/>
  <c r="H13" i="5"/>
  <c r="E13" i="5"/>
  <c r="T12" i="5"/>
  <c r="Q12" i="5"/>
  <c r="N12" i="5"/>
  <c r="K12" i="5"/>
  <c r="H12" i="5"/>
  <c r="E12" i="5"/>
  <c r="T11" i="5"/>
  <c r="Q11" i="5"/>
  <c r="N11" i="5"/>
  <c r="T10" i="5"/>
  <c r="Q10" i="5"/>
  <c r="N10" i="5"/>
  <c r="T9" i="5"/>
  <c r="Q9" i="5"/>
  <c r="N9" i="5"/>
  <c r="T8" i="5"/>
  <c r="Q8" i="5"/>
  <c r="N8" i="5"/>
  <c r="K8" i="5"/>
  <c r="H8" i="5"/>
  <c r="E8" i="5"/>
  <c r="T7" i="5"/>
  <c r="Q7" i="5"/>
  <c r="N7" i="5"/>
  <c r="K7" i="5"/>
  <c r="H7" i="5"/>
  <c r="E7" i="5"/>
  <c r="T6" i="5"/>
  <c r="Q6" i="5"/>
  <c r="N6" i="5"/>
  <c r="K6" i="5"/>
  <c r="H6" i="5"/>
  <c r="E6" i="5"/>
  <c r="T5" i="5"/>
  <c r="Q5" i="5"/>
  <c r="N5" i="5"/>
  <c r="K5" i="5"/>
  <c r="H5" i="5"/>
  <c r="E5" i="5"/>
  <c r="T4" i="5"/>
  <c r="P4" i="5"/>
  <c r="Q4" i="5" s="1"/>
  <c r="O4" i="5"/>
  <c r="M4" i="5"/>
  <c r="N4" i="5" s="1"/>
  <c r="L4" i="5"/>
  <c r="K4" i="5"/>
  <c r="G4" i="5"/>
  <c r="H4" i="5" s="1"/>
  <c r="F4" i="5"/>
  <c r="D4" i="5"/>
  <c r="E4" i="5" s="1"/>
  <c r="C4" i="5"/>
</calcChain>
</file>

<file path=xl/sharedStrings.xml><?xml version="1.0" encoding="utf-8"?>
<sst xmlns="http://schemas.openxmlformats.org/spreadsheetml/2006/main" count="150" uniqueCount="131">
  <si>
    <t>9001 шайлоо участкасы</t>
  </si>
  <si>
    <t>РФ, Москва ш. - КР Элчилиги</t>
  </si>
  <si>
    <t>9002 шайлоо участкасы</t>
  </si>
  <si>
    <t>РФ, Санкт-Петербург ш. - КР Өкмөтүнүн Канцеляриясы</t>
  </si>
  <si>
    <t>9003 шайлоо участкасы</t>
  </si>
  <si>
    <t>РФ, Красноярск ш. - КР Өкмөтүнүн Канцеляриясы</t>
  </si>
  <si>
    <t>9004 шайлоо участкасы</t>
  </si>
  <si>
    <t>РФ, Владивосток ш. - КР Өкмөтүнүн Канцеляриясы</t>
  </si>
  <si>
    <t>9005 шайлоо участкасы</t>
  </si>
  <si>
    <t>9006 шайлоо участкасы</t>
  </si>
  <si>
    <t>РФ, Якутск ш. - КР Өкмөтүнүн Канцеляриясы</t>
  </si>
  <si>
    <t>9007 шайлоо участкасы</t>
  </si>
  <si>
    <t>РФ, Иркутск ш. - КР Өкмөтүнүн Канцеляриясы</t>
  </si>
  <si>
    <t>9008 шайлоо участкасы</t>
  </si>
  <si>
    <t>9009 шайлоо участкасы</t>
  </si>
  <si>
    <t>РФ, Екатеринбург ш. - КР Башкы консулдугу</t>
  </si>
  <si>
    <t>9010 шайлоо участкасы</t>
  </si>
  <si>
    <t>РФ, Новосибирск ш.- КР Вице-консулдугу</t>
  </si>
  <si>
    <t>9011 шайлоо участкасы</t>
  </si>
  <si>
    <t>9012 шайлоо участкасы</t>
  </si>
  <si>
    <t>Азербайджан, Баку ш. - КР Элчилиги</t>
  </si>
  <si>
    <t>РФ, Южно-Сахалинск ш. - КР Өкмөтүнүн Канцеляриясы</t>
  </si>
  <si>
    <t>9014 шайлоо участкасы</t>
  </si>
  <si>
    <t>РФ, Сургут ш. - КР Өкмөтүнүн Канцеляриясы</t>
  </si>
  <si>
    <t>9019 шайлоо участкасы</t>
  </si>
  <si>
    <t>9022 шайлоо участкасы</t>
  </si>
  <si>
    <t>9023 шайлоо участкасы</t>
  </si>
  <si>
    <t>9024 шайлоо участкасы</t>
  </si>
  <si>
    <t>9025 шайлоо участкасы</t>
  </si>
  <si>
    <t>9027 шайлоо участкасы</t>
  </si>
  <si>
    <t>Казахстан, Алматы ш. - КР Башкы консулдугу</t>
  </si>
  <si>
    <t>9028 шайлоо участкасы</t>
  </si>
  <si>
    <t>Казахстан, Нур-Султан ш.- КР Элчилиги</t>
  </si>
  <si>
    <t>9029 шайлоо участкасы</t>
  </si>
  <si>
    <t>ФРГ, Берлин ш.- КР Элчилиги</t>
  </si>
  <si>
    <t>9030  шайлоо участкасы</t>
  </si>
  <si>
    <t>ФРГ, Франкфурт/Майн ш. Элчиликтин Консулдук агенттиги</t>
  </si>
  <si>
    <t>9031 шайлоо участкасы</t>
  </si>
  <si>
    <t>ФРГ Бонн ш. - КР Элчилигинин бөлүмү</t>
  </si>
  <si>
    <t>9032 шайлоо участкасы</t>
  </si>
  <si>
    <t>9033 шайлоо участкасы</t>
  </si>
  <si>
    <t>9034 шайлоо участкасы</t>
  </si>
  <si>
    <t>9035  шайлоо участкасы</t>
  </si>
  <si>
    <t>9036 шайлоо участкасы</t>
  </si>
  <si>
    <t>9037 шайлоо участкасы</t>
  </si>
  <si>
    <t>9038 шайлоо участкасы</t>
  </si>
  <si>
    <t>9039 шайлоо участкасы</t>
  </si>
  <si>
    <t>9040 шайлоо участкасы</t>
  </si>
  <si>
    <t>9041 шайлоо участкасы</t>
  </si>
  <si>
    <t>КНР, Гуанчжоу ш. - КР Башкы консулдугу</t>
  </si>
  <si>
    <t>9042 шайлоо участкасы</t>
  </si>
  <si>
    <t>9043 шайлоо участкасы</t>
  </si>
  <si>
    <t>9044 шайлоо участкасы</t>
  </si>
  <si>
    <t>9045 шайлоо участкасы</t>
  </si>
  <si>
    <t>9046  шайлоо участкасы</t>
  </si>
  <si>
    <t>Кувейт - КР Элчилиги</t>
  </si>
  <si>
    <t>9047 шайлоо участкасы</t>
  </si>
  <si>
    <t>9049 шайлоо участкасы</t>
  </si>
  <si>
    <t>9050 шайлоо участкасы</t>
  </si>
  <si>
    <t>9051 шайлоо участкасы</t>
  </si>
  <si>
    <t>УШК №</t>
  </si>
  <si>
    <t>КР ТИМ</t>
  </si>
  <si>
    <t>Жайгашкан дареги</t>
  </si>
  <si>
    <t>9048 шайлоо участкасы</t>
  </si>
  <si>
    <t>Бириккен Араб Эмираттары Абу-Даби ш. - КР Элчилиги</t>
  </si>
  <si>
    <t>Туркия, Стамбул ш.  - КР Башкы консулдугу</t>
  </si>
  <si>
    <t>Туркия, Анкара ш - КР Элчилиги</t>
  </si>
  <si>
    <t>Индия, Нью-Дели ш. - КР Элчилиги</t>
  </si>
  <si>
    <t>Туркменистан, Ашгабат ш. - КР Элчилиги</t>
  </si>
  <si>
    <t>Япония, Токио ш. - КР Элчилиги</t>
  </si>
  <si>
    <t>Украина, Киев ш.- КР Элчилиги</t>
  </si>
  <si>
    <t>Беларус, Минск ш. - КР Элчилиги</t>
  </si>
  <si>
    <t>Таджикистан, Душанбе ш. - КР Элчилиги</t>
  </si>
  <si>
    <t>Узбекистан, Ташкент ш. - КР Элчилиги</t>
  </si>
  <si>
    <t>Австрия, Венна ш. - КР Элчилиги</t>
  </si>
  <si>
    <t>Италия Рим ш. - КР Элчилиги</t>
  </si>
  <si>
    <t>КША,  Вашингтон ш.- КР Элчилиги</t>
  </si>
  <si>
    <t>Бельгия Каролдугу, Брюсель ш. - КР Элчилиги</t>
  </si>
  <si>
    <t>Улуу Британия, Лондон ш. - КР Элчилиги</t>
  </si>
  <si>
    <t>Швейцария, Женева ш. - КР Элчилиги</t>
  </si>
  <si>
    <t>КНР, Пекин ш. - КР Элчилиги</t>
  </si>
  <si>
    <t>Корея, Сеул ш. - КР Элчилиги</t>
  </si>
  <si>
    <t>Иран, Тегеран ш. - КР Элчилиги</t>
  </si>
  <si>
    <t>Бириккен Араб Эмираттары Дубай ш. - КР Башкы консулдугу</t>
  </si>
  <si>
    <t>Сауд Арабия Падышачылыгы - КР Элчилиги</t>
  </si>
  <si>
    <t>Франция, Париж ш. - КР Элчилиги</t>
  </si>
  <si>
    <t>Малайзия, Куала-Лумпур ш. - КР Элчилиги</t>
  </si>
  <si>
    <t>Пакистан, Исламабад ш. - КР Элчилиги</t>
  </si>
  <si>
    <t>Катар, Доха ш. - КР Элчилиги (Афганистан 2015ж.)</t>
  </si>
  <si>
    <t xml:space="preserve">9015 РФ, МОСКВА Ш. </t>
  </si>
  <si>
    <t>9018 РФ, ТЮМЕНЬ Ш., ЛЕНИН К., 78</t>
  </si>
  <si>
    <t>9015 шайлоо участкасы</t>
  </si>
  <si>
    <t>9016 шайлоо участкасы</t>
  </si>
  <si>
    <t>9017 шайлоо участкасы</t>
  </si>
  <si>
    <t>9018 шайлоо участкасы</t>
  </si>
  <si>
    <t>9013 шайлоо участкасы</t>
  </si>
  <si>
    <t>9052 шайлоо участкасы</t>
  </si>
  <si>
    <t>9053 шайлоо участкасы</t>
  </si>
  <si>
    <t>9054 шайлоо участкасы</t>
  </si>
  <si>
    <t>9055 шайлоо участкасы</t>
  </si>
  <si>
    <t>9056 шайлоо участкасы</t>
  </si>
  <si>
    <t>9057 шайлоо участкасы</t>
  </si>
  <si>
    <t>9058 шайлоо участкасы</t>
  </si>
  <si>
    <t>9059 шайлоо участкасы</t>
  </si>
  <si>
    <t>9026 шайлоо участкасы</t>
  </si>
  <si>
    <t>9020 шайлоо участкасы</t>
  </si>
  <si>
    <t>9021 шайлоо участкасы</t>
  </si>
  <si>
    <t>9016 РФ, МОСКВА Ш., №627 МЕКТЕП</t>
  </si>
  <si>
    <t>9017 РФ, МОСКВА Ш., №627 МЕКТЕП</t>
  </si>
  <si>
    <t>9020  РФ, ТОМСК Ш.</t>
  </si>
  <si>
    <t>9021 РФ,  ХАБАРОВСК Ш.</t>
  </si>
  <si>
    <t>9026 РФ, КАЗАНЬ Ш.</t>
  </si>
  <si>
    <t>9052 РФ, САМАРА Ш.</t>
  </si>
  <si>
    <t>9053 РФ, КРАСНОДАР Ш.</t>
  </si>
  <si>
    <t>9054 США, НЬЮ-ЙОРК Ш.</t>
  </si>
  <si>
    <t>9055 США, ЧИКАГО Ш.</t>
  </si>
  <si>
    <t>9057 ИТАЛИЯ, КАЛЬЯРИ Ш.</t>
  </si>
  <si>
    <t>9058 ВЕНГРИЯ, БУДАПЕШТ Ш.</t>
  </si>
  <si>
    <t xml:space="preserve">9059 РФ, МОСКВА Ш. </t>
  </si>
  <si>
    <t>9056 ТУРЦИЯ, АНТАЛЬЯ Ш.</t>
  </si>
  <si>
    <t>Шайлоо  чулардын жалпы саны</t>
  </si>
  <si>
    <t>Катышкан   дардын саны</t>
  </si>
  <si>
    <t>Шайлоого катышкан    дар %</t>
  </si>
  <si>
    <t>04.10.2015-жыл ЖК</t>
  </si>
  <si>
    <t>27.11.2016-жыл референдум</t>
  </si>
  <si>
    <t>15.10. 2017-жыл Президент</t>
  </si>
  <si>
    <t>04.10.2020-жыл ЖК</t>
  </si>
  <si>
    <t>10.01.2021-жыл Президент</t>
  </si>
  <si>
    <t>11.04.2021-жыл референдум</t>
  </si>
  <si>
    <t>28.11.2021-жыл ЖК</t>
  </si>
  <si>
    <t>Чет өлкөдө шайлоого катышкан жарандар боюнча маалыматтар 2015-2021 жж.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</si>
</sst>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E1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0" fillId="0" borderId="0" xfId="0" applyAlignment="1"/>
    <xf numFmtId="2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4" fillId="0" borderId="1" xfId="0" applyFont="1" applyFill="1" applyBorder="1"/>
    <xf numFmtId="0" fontId="4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3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workbookViewId="0">
      <selection sqref="A1:W1"/>
    </sheetView>
  </sheetViews>
  <sheetFormatPr defaultRowHeight="15" x14ac:dyDescent="0.25"/>
  <cols>
    <col min="1" max="1" width="23.28515625" bestFit="1" customWidth="1"/>
    <col min="2" max="2" width="57.7109375" style="1" customWidth="1"/>
    <col min="3" max="22" width="11.7109375" customWidth="1"/>
    <col min="23" max="23" width="11.7109375" style="2" customWidth="1"/>
  </cols>
  <sheetData>
    <row r="1" spans="1:23" x14ac:dyDescent="0.25">
      <c r="A1" s="48" t="s">
        <v>130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1" customFormat="1" x14ac:dyDescent="0.25">
      <c r="A2" s="46" t="s">
        <v>60</v>
      </c>
      <c r="B2" s="44" t="s">
        <v>62</v>
      </c>
      <c r="C2" s="41" t="s">
        <v>123</v>
      </c>
      <c r="D2" s="42"/>
      <c r="E2" s="43"/>
      <c r="F2" s="41" t="s">
        <v>124</v>
      </c>
      <c r="G2" s="42"/>
      <c r="H2" s="43"/>
      <c r="I2" s="41" t="s">
        <v>125</v>
      </c>
      <c r="J2" s="42"/>
      <c r="K2" s="43"/>
      <c r="L2" s="41" t="s">
        <v>126</v>
      </c>
      <c r="M2" s="42"/>
      <c r="N2" s="43"/>
      <c r="O2" s="41" t="s">
        <v>127</v>
      </c>
      <c r="P2" s="42"/>
      <c r="Q2" s="43"/>
      <c r="R2" s="41" t="s">
        <v>128</v>
      </c>
      <c r="S2" s="42"/>
      <c r="T2" s="43"/>
      <c r="U2" s="41" t="s">
        <v>129</v>
      </c>
      <c r="V2" s="42"/>
      <c r="W2" s="43"/>
    </row>
    <row r="3" spans="1:23" ht="69.75" customHeight="1" x14ac:dyDescent="0.25">
      <c r="A3" s="47"/>
      <c r="B3" s="45"/>
      <c r="C3" s="37" t="s">
        <v>120</v>
      </c>
      <c r="D3" s="37" t="s">
        <v>121</v>
      </c>
      <c r="E3" s="37" t="s">
        <v>122</v>
      </c>
      <c r="F3" s="37" t="s">
        <v>120</v>
      </c>
      <c r="G3" s="37" t="s">
        <v>121</v>
      </c>
      <c r="H3" s="37" t="s">
        <v>122</v>
      </c>
      <c r="I3" s="37" t="s">
        <v>120</v>
      </c>
      <c r="J3" s="37" t="s">
        <v>121</v>
      </c>
      <c r="K3" s="37" t="s">
        <v>122</v>
      </c>
      <c r="L3" s="37" t="s">
        <v>120</v>
      </c>
      <c r="M3" s="37" t="s">
        <v>121</v>
      </c>
      <c r="N3" s="37" t="s">
        <v>122</v>
      </c>
      <c r="O3" s="37" t="s">
        <v>120</v>
      </c>
      <c r="P3" s="37" t="s">
        <v>121</v>
      </c>
      <c r="Q3" s="37" t="s">
        <v>122</v>
      </c>
      <c r="R3" s="37" t="s">
        <v>120</v>
      </c>
      <c r="S3" s="37" t="s">
        <v>121</v>
      </c>
      <c r="T3" s="37" t="s">
        <v>122</v>
      </c>
      <c r="U3" s="37" t="s">
        <v>120</v>
      </c>
      <c r="V3" s="37" t="s">
        <v>121</v>
      </c>
      <c r="W3" s="37" t="s">
        <v>122</v>
      </c>
    </row>
    <row r="4" spans="1:23" x14ac:dyDescent="0.25">
      <c r="A4" s="3"/>
      <c r="B4" s="4" t="s">
        <v>61</v>
      </c>
      <c r="C4" s="5">
        <f>SUM(C5:C54)</f>
        <v>15312</v>
      </c>
      <c r="D4" s="5">
        <f>SUM(D5:D54)</f>
        <v>2566</v>
      </c>
      <c r="E4" s="6">
        <f>D4*100/C4</f>
        <v>16.758098223615466</v>
      </c>
      <c r="F4" s="7">
        <f>SUM(F5:F55)</f>
        <v>14000</v>
      </c>
      <c r="G4" s="8">
        <f>SUM(G5:G55)</f>
        <v>897</v>
      </c>
      <c r="H4" s="6">
        <f>G4*100/F4</f>
        <v>6.4071428571428575</v>
      </c>
      <c r="I4" s="5">
        <v>18580</v>
      </c>
      <c r="J4" s="5">
        <v>4695</v>
      </c>
      <c r="K4" s="6">
        <f t="shared" ref="K4:K8" si="0">J4*100/I4</f>
        <v>25.269106566200215</v>
      </c>
      <c r="L4" s="9">
        <f>SUM(L5:L55)</f>
        <v>32602</v>
      </c>
      <c r="M4" s="10">
        <f>SUM(M5:M55)</f>
        <v>9210</v>
      </c>
      <c r="N4" s="11">
        <f t="shared" ref="N4:N19" si="1">M4*100/L4</f>
        <v>28.249800625728483</v>
      </c>
      <c r="O4" s="9">
        <f>SUM(O5:O55)</f>
        <v>49479</v>
      </c>
      <c r="P4" s="9">
        <f>SUM(P5:P55)</f>
        <v>13335</v>
      </c>
      <c r="Q4" s="12">
        <f>P4*100/O4</f>
        <v>26.950827623840418</v>
      </c>
      <c r="R4" s="9">
        <v>58562</v>
      </c>
      <c r="S4" s="9">
        <v>3168</v>
      </c>
      <c r="T4" s="12">
        <f>S4*100/R4</f>
        <v>5.4096513097230288</v>
      </c>
      <c r="U4" s="13">
        <v>84128</v>
      </c>
      <c r="V4" s="14">
        <v>9825</v>
      </c>
      <c r="W4" s="12">
        <v>11.68</v>
      </c>
    </row>
    <row r="5" spans="1:23" x14ac:dyDescent="0.25">
      <c r="A5" s="15" t="s">
        <v>0</v>
      </c>
      <c r="B5" s="15" t="s">
        <v>1</v>
      </c>
      <c r="C5" s="16">
        <v>4338</v>
      </c>
      <c r="D5" s="17">
        <v>517</v>
      </c>
      <c r="E5" s="18">
        <f t="shared" ref="E5:E50" si="2">D5*100/C5</f>
        <v>11.917934532042416</v>
      </c>
      <c r="F5" s="17">
        <v>4572</v>
      </c>
      <c r="G5" s="17">
        <v>168</v>
      </c>
      <c r="H5" s="19">
        <f>G5*100/F5</f>
        <v>3.674540682414698</v>
      </c>
      <c r="I5" s="17">
        <v>6707</v>
      </c>
      <c r="J5" s="17">
        <v>1132</v>
      </c>
      <c r="K5" s="18">
        <f t="shared" si="0"/>
        <v>16.877888772923811</v>
      </c>
      <c r="L5" s="20">
        <v>3381</v>
      </c>
      <c r="M5" s="20">
        <v>973</v>
      </c>
      <c r="N5" s="21">
        <f t="shared" si="1"/>
        <v>28.778467908902691</v>
      </c>
      <c r="O5" s="20">
        <v>4478</v>
      </c>
      <c r="P5" s="20">
        <v>1521</v>
      </c>
      <c r="Q5" s="22">
        <f>P5*100/O5</f>
        <v>33.966056275122824</v>
      </c>
      <c r="R5" s="20">
        <v>3960</v>
      </c>
      <c r="S5" s="20">
        <v>118</v>
      </c>
      <c r="T5" s="22">
        <f>S5*100/R5</f>
        <v>2.9797979797979797</v>
      </c>
      <c r="U5" s="23">
        <v>6395</v>
      </c>
      <c r="V5" s="24">
        <v>813</v>
      </c>
      <c r="W5" s="25">
        <v>12.71</v>
      </c>
    </row>
    <row r="6" spans="1:23" x14ac:dyDescent="0.25">
      <c r="A6" s="15" t="s">
        <v>2</v>
      </c>
      <c r="B6" s="15" t="s">
        <v>3</v>
      </c>
      <c r="C6" s="26">
        <v>447</v>
      </c>
      <c r="D6" s="26">
        <v>30</v>
      </c>
      <c r="E6" s="27">
        <f t="shared" si="2"/>
        <v>6.7114093959731544</v>
      </c>
      <c r="F6" s="26">
        <v>581</v>
      </c>
      <c r="G6" s="26">
        <v>39</v>
      </c>
      <c r="H6" s="27">
        <f>G6*100/F6</f>
        <v>6.7125645438898447</v>
      </c>
      <c r="I6" s="26">
        <v>1016</v>
      </c>
      <c r="J6" s="26">
        <v>252</v>
      </c>
      <c r="K6" s="27">
        <f t="shared" si="0"/>
        <v>24.803149606299211</v>
      </c>
      <c r="L6" s="20">
        <v>1481</v>
      </c>
      <c r="M6" s="20">
        <v>424</v>
      </c>
      <c r="N6" s="21">
        <f t="shared" si="1"/>
        <v>28.629304523970291</v>
      </c>
      <c r="O6" s="20">
        <v>2784</v>
      </c>
      <c r="P6" s="20">
        <v>635</v>
      </c>
      <c r="Q6" s="22">
        <f>P6*100/O6</f>
        <v>22.808908045977013</v>
      </c>
      <c r="R6" s="20">
        <v>3341</v>
      </c>
      <c r="S6" s="20">
        <v>85</v>
      </c>
      <c r="T6" s="22">
        <f>S6*100/R6</f>
        <v>2.5441484585453455</v>
      </c>
      <c r="U6" s="23">
        <v>4774</v>
      </c>
      <c r="V6" s="24">
        <v>421</v>
      </c>
      <c r="W6" s="25">
        <v>8.82</v>
      </c>
    </row>
    <row r="7" spans="1:23" x14ac:dyDescent="0.25">
      <c r="A7" s="15" t="s">
        <v>4</v>
      </c>
      <c r="B7" s="15" t="s">
        <v>5</v>
      </c>
      <c r="C7" s="26">
        <v>539</v>
      </c>
      <c r="D7" s="26">
        <v>220</v>
      </c>
      <c r="E7" s="27">
        <f t="shared" si="2"/>
        <v>40.816326530612244</v>
      </c>
      <c r="F7" s="26">
        <v>591</v>
      </c>
      <c r="G7" s="26">
        <v>16</v>
      </c>
      <c r="H7" s="27">
        <f t="shared" ref="H7:H8" si="3">G7*100/F7</f>
        <v>2.7072758037225042</v>
      </c>
      <c r="I7" s="26">
        <v>1304</v>
      </c>
      <c r="J7" s="26">
        <v>507</v>
      </c>
      <c r="K7" s="27">
        <f t="shared" si="0"/>
        <v>38.880368098159508</v>
      </c>
      <c r="L7" s="20">
        <v>1038</v>
      </c>
      <c r="M7" s="20">
        <v>217</v>
      </c>
      <c r="N7" s="21">
        <f t="shared" si="1"/>
        <v>20.905587668593448</v>
      </c>
      <c r="O7" s="20">
        <v>1609</v>
      </c>
      <c r="P7" s="20">
        <v>407</v>
      </c>
      <c r="Q7" s="22">
        <f t="shared" ref="Q7:Q22" si="4">P7*100/O7</f>
        <v>25.295214418893721</v>
      </c>
      <c r="R7" s="20">
        <v>1808</v>
      </c>
      <c r="S7" s="20">
        <v>52</v>
      </c>
      <c r="T7" s="22">
        <f t="shared" ref="T7:T22" si="5">S7*100/R7</f>
        <v>2.8761061946902653</v>
      </c>
      <c r="U7" s="23">
        <v>2282</v>
      </c>
      <c r="V7" s="24">
        <v>178</v>
      </c>
      <c r="W7" s="25">
        <v>7.8</v>
      </c>
    </row>
    <row r="8" spans="1:23" x14ac:dyDescent="0.25">
      <c r="A8" s="15" t="s">
        <v>6</v>
      </c>
      <c r="B8" s="15" t="s">
        <v>7</v>
      </c>
      <c r="C8" s="26">
        <v>642</v>
      </c>
      <c r="D8" s="26">
        <v>86</v>
      </c>
      <c r="E8" s="27">
        <f t="shared" si="2"/>
        <v>13.395638629283489</v>
      </c>
      <c r="F8" s="26">
        <v>663</v>
      </c>
      <c r="G8" s="26">
        <v>49</v>
      </c>
      <c r="H8" s="27">
        <f t="shared" si="3"/>
        <v>7.3906485671191557</v>
      </c>
      <c r="I8" s="26">
        <v>407</v>
      </c>
      <c r="J8" s="26">
        <v>91</v>
      </c>
      <c r="K8" s="27">
        <f t="shared" si="0"/>
        <v>22.35872235872236</v>
      </c>
      <c r="L8" s="20">
        <v>510</v>
      </c>
      <c r="M8" s="20">
        <v>164</v>
      </c>
      <c r="N8" s="21">
        <f t="shared" si="1"/>
        <v>32.156862745098039</v>
      </c>
      <c r="O8" s="20">
        <v>709</v>
      </c>
      <c r="P8" s="20">
        <v>234</v>
      </c>
      <c r="Q8" s="22">
        <f t="shared" si="4"/>
        <v>33.004231311706626</v>
      </c>
      <c r="R8" s="20">
        <v>843</v>
      </c>
      <c r="S8" s="20">
        <v>106</v>
      </c>
      <c r="T8" s="22">
        <f t="shared" si="5"/>
        <v>12.574139976275207</v>
      </c>
      <c r="U8" s="23">
        <v>665</v>
      </c>
      <c r="V8" s="24">
        <v>134</v>
      </c>
      <c r="W8" s="25">
        <v>20.149999999999999</v>
      </c>
    </row>
    <row r="9" spans="1:23" x14ac:dyDescent="0.25">
      <c r="A9" s="28" t="s">
        <v>8</v>
      </c>
      <c r="B9" s="28" t="s">
        <v>1</v>
      </c>
      <c r="C9" s="17"/>
      <c r="D9" s="17"/>
      <c r="E9" s="17"/>
      <c r="F9" s="17"/>
      <c r="G9" s="17"/>
      <c r="H9" s="19"/>
      <c r="I9" s="17"/>
      <c r="J9" s="17"/>
      <c r="K9" s="18"/>
      <c r="L9" s="20">
        <v>2977</v>
      </c>
      <c r="M9" s="20">
        <v>1948</v>
      </c>
      <c r="N9" s="21">
        <f t="shared" si="1"/>
        <v>65.435001679543163</v>
      </c>
      <c r="O9" s="20">
        <v>4770</v>
      </c>
      <c r="P9" s="20">
        <v>1567</v>
      </c>
      <c r="Q9" s="22">
        <f t="shared" si="4"/>
        <v>32.851153039832283</v>
      </c>
      <c r="R9" s="20">
        <v>4641</v>
      </c>
      <c r="S9" s="20">
        <v>140</v>
      </c>
      <c r="T9" s="22">
        <f t="shared" si="5"/>
        <v>3.0165912518853695</v>
      </c>
      <c r="U9" s="23">
        <v>5652</v>
      </c>
      <c r="V9" s="24">
        <v>647</v>
      </c>
      <c r="W9" s="25">
        <v>11.45</v>
      </c>
    </row>
    <row r="10" spans="1:23" x14ac:dyDescent="0.25">
      <c r="A10" s="29" t="s">
        <v>9</v>
      </c>
      <c r="B10" s="29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0">
        <v>344</v>
      </c>
      <c r="M10" s="20">
        <v>223</v>
      </c>
      <c r="N10" s="21">
        <f t="shared" si="1"/>
        <v>64.825581395348834</v>
      </c>
      <c r="O10" s="20">
        <v>888</v>
      </c>
      <c r="P10" s="20">
        <v>594</v>
      </c>
      <c r="Q10" s="22">
        <f t="shared" si="4"/>
        <v>66.891891891891888</v>
      </c>
      <c r="R10" s="20">
        <v>967</v>
      </c>
      <c r="S10" s="20">
        <v>162</v>
      </c>
      <c r="T10" s="22">
        <f t="shared" si="5"/>
        <v>16.752843846949329</v>
      </c>
      <c r="U10" s="23">
        <v>1194</v>
      </c>
      <c r="V10" s="24">
        <v>257</v>
      </c>
      <c r="W10" s="25">
        <v>21.52</v>
      </c>
    </row>
    <row r="11" spans="1:23" x14ac:dyDescent="0.25">
      <c r="A11" s="29" t="s">
        <v>11</v>
      </c>
      <c r="B11" s="29" t="s">
        <v>12</v>
      </c>
      <c r="C11" s="29"/>
      <c r="D11" s="29"/>
      <c r="E11" s="29"/>
      <c r="F11" s="29"/>
      <c r="G11" s="29"/>
      <c r="H11" s="29"/>
      <c r="I11" s="29"/>
      <c r="J11" s="29"/>
      <c r="K11" s="29"/>
      <c r="L11" s="20">
        <v>562</v>
      </c>
      <c r="M11" s="20">
        <v>364</v>
      </c>
      <c r="N11" s="21">
        <f t="shared" si="1"/>
        <v>64.768683274021356</v>
      </c>
      <c r="O11" s="20">
        <v>864</v>
      </c>
      <c r="P11" s="20">
        <v>403</v>
      </c>
      <c r="Q11" s="22">
        <f t="shared" si="4"/>
        <v>46.643518518518519</v>
      </c>
      <c r="R11" s="20">
        <v>1039</v>
      </c>
      <c r="S11" s="20">
        <v>81</v>
      </c>
      <c r="T11" s="22">
        <f t="shared" si="5"/>
        <v>7.7959576515880658</v>
      </c>
      <c r="U11" s="23">
        <v>1591</v>
      </c>
      <c r="V11" s="24">
        <v>319</v>
      </c>
      <c r="W11" s="25">
        <v>20.05</v>
      </c>
    </row>
    <row r="12" spans="1:23" x14ac:dyDescent="0.25">
      <c r="A12" s="15" t="s">
        <v>13</v>
      </c>
      <c r="B12" s="15" t="s">
        <v>67</v>
      </c>
      <c r="C12" s="26">
        <v>29</v>
      </c>
      <c r="D12" s="26">
        <v>16</v>
      </c>
      <c r="E12" s="27">
        <f t="shared" si="2"/>
        <v>55.172413793103445</v>
      </c>
      <c r="F12" s="26">
        <v>28</v>
      </c>
      <c r="G12" s="26">
        <v>9</v>
      </c>
      <c r="H12" s="27">
        <f t="shared" ref="H12:H53" si="6">G12*100/F12</f>
        <v>32.142857142857146</v>
      </c>
      <c r="I12" s="26">
        <v>22</v>
      </c>
      <c r="J12" s="26">
        <v>17</v>
      </c>
      <c r="K12" s="27">
        <f t="shared" ref="K12:K16" si="7">J12*100/I12</f>
        <v>77.272727272727266</v>
      </c>
      <c r="L12" s="20">
        <v>24</v>
      </c>
      <c r="M12" s="20">
        <v>15</v>
      </c>
      <c r="N12" s="21">
        <f t="shared" si="1"/>
        <v>62.5</v>
      </c>
      <c r="O12" s="20">
        <v>28</v>
      </c>
      <c r="P12" s="20">
        <v>15</v>
      </c>
      <c r="Q12" s="22">
        <f t="shared" si="4"/>
        <v>53.571428571428569</v>
      </c>
      <c r="R12" s="20">
        <v>33</v>
      </c>
      <c r="S12" s="20">
        <v>13</v>
      </c>
      <c r="T12" s="22">
        <f t="shared" si="5"/>
        <v>39.393939393939391</v>
      </c>
      <c r="U12" s="23">
        <v>34</v>
      </c>
      <c r="V12" s="24">
        <v>15</v>
      </c>
      <c r="W12" s="25">
        <v>44.12</v>
      </c>
    </row>
    <row r="13" spans="1:23" x14ac:dyDescent="0.25">
      <c r="A13" s="15" t="s">
        <v>14</v>
      </c>
      <c r="B13" s="15" t="s">
        <v>15</v>
      </c>
      <c r="C13" s="26">
        <v>2529</v>
      </c>
      <c r="D13" s="26">
        <v>87</v>
      </c>
      <c r="E13" s="27">
        <f t="shared" si="2"/>
        <v>3.4400948991696323</v>
      </c>
      <c r="F13" s="26">
        <v>593</v>
      </c>
      <c r="G13" s="26">
        <v>33</v>
      </c>
      <c r="H13" s="27">
        <f t="shared" si="6"/>
        <v>5.5649241146711637</v>
      </c>
      <c r="I13" s="26">
        <v>737</v>
      </c>
      <c r="J13" s="26">
        <v>272</v>
      </c>
      <c r="K13" s="27">
        <f t="shared" si="7"/>
        <v>36.90637720488467</v>
      </c>
      <c r="L13" s="20">
        <v>1985</v>
      </c>
      <c r="M13" s="20">
        <v>445</v>
      </c>
      <c r="N13" s="21">
        <f t="shared" si="1"/>
        <v>22.418136020151135</v>
      </c>
      <c r="O13" s="20">
        <v>2640</v>
      </c>
      <c r="P13" s="20">
        <v>803</v>
      </c>
      <c r="Q13" s="22">
        <f t="shared" si="4"/>
        <v>30.416666666666668</v>
      </c>
      <c r="R13" s="20">
        <v>3182</v>
      </c>
      <c r="S13" s="20">
        <v>380</v>
      </c>
      <c r="T13" s="22">
        <f t="shared" si="5"/>
        <v>11.942174732872408</v>
      </c>
      <c r="U13" s="23">
        <v>4874</v>
      </c>
      <c r="V13" s="24">
        <v>363</v>
      </c>
      <c r="W13" s="25">
        <v>7.45</v>
      </c>
    </row>
    <row r="14" spans="1:23" x14ac:dyDescent="0.25">
      <c r="A14" s="15" t="s">
        <v>16</v>
      </c>
      <c r="B14" s="15" t="s">
        <v>17</v>
      </c>
      <c r="C14" s="26">
        <v>880</v>
      </c>
      <c r="D14" s="26">
        <v>124</v>
      </c>
      <c r="E14" s="27">
        <f t="shared" si="2"/>
        <v>14.090909090909092</v>
      </c>
      <c r="F14" s="26">
        <v>417</v>
      </c>
      <c r="G14" s="26">
        <v>15</v>
      </c>
      <c r="H14" s="27">
        <f t="shared" si="6"/>
        <v>3.5971223021582732</v>
      </c>
      <c r="I14" s="26">
        <v>688</v>
      </c>
      <c r="J14" s="26">
        <v>163</v>
      </c>
      <c r="K14" s="27">
        <f t="shared" si="7"/>
        <v>23.691860465116278</v>
      </c>
      <c r="L14" s="20">
        <v>1036</v>
      </c>
      <c r="M14" s="20">
        <v>178</v>
      </c>
      <c r="N14" s="21">
        <f t="shared" si="1"/>
        <v>17.18146718146718</v>
      </c>
      <c r="O14" s="20">
        <v>1818</v>
      </c>
      <c r="P14" s="20">
        <v>390</v>
      </c>
      <c r="Q14" s="22">
        <f t="shared" si="4"/>
        <v>21.452145214521451</v>
      </c>
      <c r="R14" s="20">
        <v>2194</v>
      </c>
      <c r="S14" s="20">
        <v>73</v>
      </c>
      <c r="T14" s="22">
        <f t="shared" si="5"/>
        <v>3.3272561531449409</v>
      </c>
      <c r="U14" s="23">
        <v>3437</v>
      </c>
      <c r="V14" s="24">
        <v>461</v>
      </c>
      <c r="W14" s="25">
        <v>13.41</v>
      </c>
    </row>
    <row r="15" spans="1:23" x14ac:dyDescent="0.25">
      <c r="A15" s="15" t="s">
        <v>18</v>
      </c>
      <c r="B15" s="15" t="s">
        <v>68</v>
      </c>
      <c r="C15" s="26">
        <v>17</v>
      </c>
      <c r="D15" s="26">
        <v>12</v>
      </c>
      <c r="E15" s="27">
        <f t="shared" si="2"/>
        <v>70.588235294117652</v>
      </c>
      <c r="F15" s="26">
        <v>19</v>
      </c>
      <c r="G15" s="26">
        <v>19</v>
      </c>
      <c r="H15" s="27">
        <f t="shared" si="6"/>
        <v>100</v>
      </c>
      <c r="I15" s="26">
        <v>22</v>
      </c>
      <c r="J15" s="26">
        <v>16</v>
      </c>
      <c r="K15" s="27">
        <f t="shared" si="7"/>
        <v>72.727272727272734</v>
      </c>
      <c r="L15" s="20">
        <v>19</v>
      </c>
      <c r="M15" s="20">
        <v>16</v>
      </c>
      <c r="N15" s="21">
        <f t="shared" si="1"/>
        <v>84.21052631578948</v>
      </c>
      <c r="O15" s="20">
        <v>17</v>
      </c>
      <c r="P15" s="20">
        <v>15</v>
      </c>
      <c r="Q15" s="22">
        <f t="shared" si="4"/>
        <v>88.235294117647058</v>
      </c>
      <c r="R15" s="20">
        <v>18</v>
      </c>
      <c r="S15" s="20">
        <v>17</v>
      </c>
      <c r="T15" s="22">
        <f t="shared" si="5"/>
        <v>94.444444444444443</v>
      </c>
      <c r="U15" s="23">
        <v>23</v>
      </c>
      <c r="V15" s="24">
        <v>20</v>
      </c>
      <c r="W15" s="25">
        <v>86.96</v>
      </c>
    </row>
    <row r="16" spans="1:23" x14ac:dyDescent="0.25">
      <c r="A16" s="15" t="s">
        <v>19</v>
      </c>
      <c r="B16" s="15" t="s">
        <v>20</v>
      </c>
      <c r="C16" s="26">
        <v>34</v>
      </c>
      <c r="D16" s="26">
        <v>31</v>
      </c>
      <c r="E16" s="27">
        <f t="shared" si="2"/>
        <v>91.17647058823529</v>
      </c>
      <c r="F16" s="26">
        <v>36</v>
      </c>
      <c r="G16" s="26">
        <v>16</v>
      </c>
      <c r="H16" s="27">
        <f t="shared" si="6"/>
        <v>44.444444444444443</v>
      </c>
      <c r="I16" s="26">
        <v>40</v>
      </c>
      <c r="J16" s="26">
        <v>22</v>
      </c>
      <c r="K16" s="27">
        <f t="shared" si="7"/>
        <v>55</v>
      </c>
      <c r="L16" s="20">
        <v>56</v>
      </c>
      <c r="M16" s="20">
        <v>26</v>
      </c>
      <c r="N16" s="21">
        <f t="shared" si="1"/>
        <v>46.428571428571431</v>
      </c>
      <c r="O16" s="20">
        <v>53</v>
      </c>
      <c r="P16" s="20">
        <v>21</v>
      </c>
      <c r="Q16" s="22">
        <f t="shared" si="4"/>
        <v>39.622641509433961</v>
      </c>
      <c r="R16" s="20">
        <v>73</v>
      </c>
      <c r="S16" s="20">
        <v>25</v>
      </c>
      <c r="T16" s="22">
        <f t="shared" si="5"/>
        <v>34.246575342465754</v>
      </c>
      <c r="U16" s="23">
        <v>86</v>
      </c>
      <c r="V16" s="24">
        <v>31</v>
      </c>
      <c r="W16" s="25">
        <v>36.049999999999997</v>
      </c>
    </row>
    <row r="17" spans="1:23" x14ac:dyDescent="0.25">
      <c r="A17" s="15" t="s">
        <v>95</v>
      </c>
      <c r="B17" s="29" t="s">
        <v>21</v>
      </c>
      <c r="C17" s="29"/>
      <c r="D17" s="29"/>
      <c r="E17" s="29"/>
      <c r="F17" s="29"/>
      <c r="G17" s="29"/>
      <c r="H17" s="29"/>
      <c r="I17" s="29"/>
      <c r="J17" s="29"/>
      <c r="K17" s="29"/>
      <c r="L17" s="20">
        <v>330</v>
      </c>
      <c r="M17" s="20">
        <v>211</v>
      </c>
      <c r="N17" s="21">
        <f t="shared" si="1"/>
        <v>63.939393939393938</v>
      </c>
      <c r="O17" s="20">
        <v>851</v>
      </c>
      <c r="P17" s="20">
        <v>459</v>
      </c>
      <c r="Q17" s="22">
        <f t="shared" si="4"/>
        <v>53.936545240893068</v>
      </c>
      <c r="R17" s="20">
        <v>948</v>
      </c>
      <c r="S17" s="20">
        <v>64</v>
      </c>
      <c r="T17" s="22">
        <f t="shared" si="5"/>
        <v>6.7510548523206753</v>
      </c>
      <c r="U17" s="23">
        <v>1328</v>
      </c>
      <c r="V17" s="24">
        <v>203</v>
      </c>
      <c r="W17" s="25">
        <v>15.29</v>
      </c>
    </row>
    <row r="18" spans="1:23" x14ac:dyDescent="0.25">
      <c r="A18" s="29" t="s">
        <v>22</v>
      </c>
      <c r="B18" s="29" t="s">
        <v>23</v>
      </c>
      <c r="C18" s="29"/>
      <c r="D18" s="29"/>
      <c r="E18" s="29"/>
      <c r="F18" s="29"/>
      <c r="G18" s="29"/>
      <c r="H18" s="29"/>
      <c r="I18" s="29"/>
      <c r="J18" s="29"/>
      <c r="K18" s="29"/>
      <c r="L18" s="20">
        <v>548</v>
      </c>
      <c r="M18" s="20">
        <v>367</v>
      </c>
      <c r="N18" s="21">
        <f t="shared" si="1"/>
        <v>66.970802919708035</v>
      </c>
      <c r="O18" s="20">
        <v>927</v>
      </c>
      <c r="P18" s="20">
        <v>556</v>
      </c>
      <c r="Q18" s="22">
        <f t="shared" si="4"/>
        <v>59.978425026968715</v>
      </c>
      <c r="R18" s="20">
        <v>1076</v>
      </c>
      <c r="S18" s="20">
        <v>149</v>
      </c>
      <c r="T18" s="22">
        <f t="shared" si="5"/>
        <v>13.847583643122677</v>
      </c>
      <c r="U18" s="23">
        <v>1353</v>
      </c>
      <c r="V18" s="24">
        <v>201</v>
      </c>
      <c r="W18" s="25">
        <v>14.86</v>
      </c>
    </row>
    <row r="19" spans="1:23" x14ac:dyDescent="0.25">
      <c r="A19" s="29" t="s">
        <v>91</v>
      </c>
      <c r="B19" s="39" t="s">
        <v>89</v>
      </c>
      <c r="C19" s="29"/>
      <c r="D19" s="29"/>
      <c r="E19" s="29"/>
      <c r="F19" s="29"/>
      <c r="G19" s="29"/>
      <c r="H19" s="29"/>
      <c r="I19" s="29"/>
      <c r="J19" s="29"/>
      <c r="K19" s="29"/>
      <c r="L19" s="20">
        <v>2615</v>
      </c>
      <c r="M19" s="20">
        <v>1154</v>
      </c>
      <c r="N19" s="21">
        <f t="shared" si="1"/>
        <v>44.13001912045889</v>
      </c>
      <c r="O19" s="20">
        <v>1980</v>
      </c>
      <c r="P19" s="20">
        <v>637</v>
      </c>
      <c r="Q19" s="22">
        <f t="shared" si="4"/>
        <v>32.171717171717169</v>
      </c>
      <c r="R19" s="20">
        <v>2818</v>
      </c>
      <c r="S19" s="20">
        <v>70</v>
      </c>
      <c r="T19" s="22">
        <f t="shared" si="5"/>
        <v>2.4840312278211498</v>
      </c>
      <c r="U19" s="23">
        <v>5935</v>
      </c>
      <c r="V19" s="24">
        <v>703</v>
      </c>
      <c r="W19" s="25">
        <v>11.84</v>
      </c>
    </row>
    <row r="20" spans="1:23" x14ac:dyDescent="0.25">
      <c r="A20" s="29" t="s">
        <v>92</v>
      </c>
      <c r="B20" s="39" t="s">
        <v>107</v>
      </c>
      <c r="C20" s="29"/>
      <c r="D20" s="29"/>
      <c r="E20" s="29"/>
      <c r="F20" s="29"/>
      <c r="G20" s="29"/>
      <c r="H20" s="29"/>
      <c r="I20" s="29"/>
      <c r="J20" s="29"/>
      <c r="K20" s="29"/>
      <c r="L20" s="20">
        <v>0</v>
      </c>
      <c r="M20" s="20">
        <v>0</v>
      </c>
      <c r="N20" s="20">
        <v>0</v>
      </c>
      <c r="O20" s="20">
        <v>3040</v>
      </c>
      <c r="P20" s="20">
        <v>956</v>
      </c>
      <c r="Q20" s="22">
        <f t="shared" si="4"/>
        <v>31.44736842105263</v>
      </c>
      <c r="R20" s="20">
        <v>6092</v>
      </c>
      <c r="S20" s="20">
        <v>152</v>
      </c>
      <c r="T20" s="22">
        <f t="shared" si="5"/>
        <v>2.4950755088640841</v>
      </c>
      <c r="U20" s="23">
        <v>5808</v>
      </c>
      <c r="V20" s="24">
        <v>689</v>
      </c>
      <c r="W20" s="25">
        <v>11.86</v>
      </c>
    </row>
    <row r="21" spans="1:23" x14ac:dyDescent="0.25">
      <c r="A21" s="29" t="s">
        <v>93</v>
      </c>
      <c r="B21" s="39" t="s">
        <v>108</v>
      </c>
      <c r="C21" s="29"/>
      <c r="D21" s="29"/>
      <c r="E21" s="29"/>
      <c r="F21" s="29"/>
      <c r="G21" s="29"/>
      <c r="H21" s="29"/>
      <c r="I21" s="29"/>
      <c r="J21" s="29"/>
      <c r="K21" s="29"/>
      <c r="L21" s="20">
        <v>0</v>
      </c>
      <c r="M21" s="20">
        <v>0</v>
      </c>
      <c r="N21" s="20">
        <v>0</v>
      </c>
      <c r="O21" s="20">
        <v>3623</v>
      </c>
      <c r="P21" s="20">
        <v>1107</v>
      </c>
      <c r="Q21" s="22">
        <f t="shared" si="4"/>
        <v>30.554788849020149</v>
      </c>
      <c r="R21" s="20">
        <v>4471</v>
      </c>
      <c r="S21" s="20">
        <v>119</v>
      </c>
      <c r="T21" s="22">
        <f t="shared" si="5"/>
        <v>2.661596958174905</v>
      </c>
      <c r="U21" s="23">
        <v>6759</v>
      </c>
      <c r="V21" s="24">
        <v>756</v>
      </c>
      <c r="W21" s="25">
        <v>11.19</v>
      </c>
    </row>
    <row r="22" spans="1:23" x14ac:dyDescent="0.25">
      <c r="A22" s="29" t="s">
        <v>94</v>
      </c>
      <c r="B22" s="39" t="s">
        <v>90</v>
      </c>
      <c r="C22" s="29"/>
      <c r="D22" s="29"/>
      <c r="E22" s="29"/>
      <c r="F22" s="29"/>
      <c r="G22" s="29"/>
      <c r="H22" s="29"/>
      <c r="I22" s="29"/>
      <c r="J22" s="29"/>
      <c r="K22" s="29"/>
      <c r="L22" s="20">
        <v>0</v>
      </c>
      <c r="M22" s="20">
        <v>0</v>
      </c>
      <c r="N22" s="20">
        <v>0</v>
      </c>
      <c r="O22" s="20">
        <v>657</v>
      </c>
      <c r="P22" s="20">
        <v>426</v>
      </c>
      <c r="Q22" s="22">
        <f t="shared" si="4"/>
        <v>64.840182648401822</v>
      </c>
      <c r="R22" s="20">
        <v>850</v>
      </c>
      <c r="S22" s="20">
        <v>142</v>
      </c>
      <c r="T22" s="22">
        <f t="shared" si="5"/>
        <v>16.705882352941178</v>
      </c>
      <c r="U22" s="23">
        <v>1151</v>
      </c>
      <c r="V22" s="24">
        <v>203</v>
      </c>
      <c r="W22" s="25">
        <v>17.64</v>
      </c>
    </row>
    <row r="23" spans="1:23" x14ac:dyDescent="0.25">
      <c r="A23" s="15" t="s">
        <v>24</v>
      </c>
      <c r="B23" s="15" t="s">
        <v>69</v>
      </c>
      <c r="C23" s="26">
        <v>37</v>
      </c>
      <c r="D23" s="26">
        <v>19</v>
      </c>
      <c r="E23" s="27">
        <f t="shared" si="2"/>
        <v>51.351351351351354</v>
      </c>
      <c r="F23" s="26">
        <v>45</v>
      </c>
      <c r="G23" s="26">
        <v>33</v>
      </c>
      <c r="H23" s="27">
        <f t="shared" si="6"/>
        <v>73.333333333333329</v>
      </c>
      <c r="I23" s="26">
        <v>69</v>
      </c>
      <c r="J23" s="26">
        <v>52</v>
      </c>
      <c r="K23" s="27">
        <f t="shared" ref="K23:K36" si="8">J23*100/I23</f>
        <v>75.362318840579704</v>
      </c>
      <c r="L23" s="20">
        <v>114</v>
      </c>
      <c r="M23" s="20">
        <v>42</v>
      </c>
      <c r="N23" s="21">
        <f>M23*100/L23</f>
        <v>36.842105263157897</v>
      </c>
      <c r="O23" s="20">
        <v>126</v>
      </c>
      <c r="P23" s="20">
        <v>40</v>
      </c>
      <c r="Q23" s="22">
        <f>P23*100/O23</f>
        <v>31.746031746031747</v>
      </c>
      <c r="R23" s="20">
        <v>129</v>
      </c>
      <c r="S23" s="20">
        <v>14</v>
      </c>
      <c r="T23" s="22">
        <f>S23*100/R23</f>
        <v>10.852713178294573</v>
      </c>
      <c r="U23" s="23">
        <v>145</v>
      </c>
      <c r="V23" s="24">
        <v>38</v>
      </c>
      <c r="W23" s="25">
        <v>26.21</v>
      </c>
    </row>
    <row r="24" spans="1:23" x14ac:dyDescent="0.25">
      <c r="A24" s="15" t="s">
        <v>105</v>
      </c>
      <c r="B24" s="39" t="s">
        <v>109</v>
      </c>
      <c r="C24" s="26"/>
      <c r="D24" s="26"/>
      <c r="E24" s="27"/>
      <c r="F24" s="26"/>
      <c r="G24" s="26"/>
      <c r="H24" s="27"/>
      <c r="I24" s="26"/>
      <c r="J24" s="26"/>
      <c r="K24" s="27"/>
      <c r="L24" s="20"/>
      <c r="M24" s="20"/>
      <c r="N24" s="21"/>
      <c r="O24" s="20"/>
      <c r="P24" s="20"/>
      <c r="Q24" s="22"/>
      <c r="R24" s="20"/>
      <c r="S24" s="20"/>
      <c r="T24" s="22"/>
      <c r="U24" s="23">
        <v>279</v>
      </c>
      <c r="V24" s="24">
        <v>72</v>
      </c>
      <c r="W24" s="25">
        <v>25.81</v>
      </c>
    </row>
    <row r="25" spans="1:23" x14ac:dyDescent="0.25">
      <c r="A25" s="15" t="s">
        <v>106</v>
      </c>
      <c r="B25" s="39" t="s">
        <v>110</v>
      </c>
      <c r="C25" s="26"/>
      <c r="D25" s="26"/>
      <c r="E25" s="27"/>
      <c r="F25" s="26"/>
      <c r="G25" s="26"/>
      <c r="H25" s="27"/>
      <c r="I25" s="26"/>
      <c r="J25" s="26"/>
      <c r="K25" s="27"/>
      <c r="L25" s="20"/>
      <c r="M25" s="20"/>
      <c r="N25" s="21"/>
      <c r="O25" s="20"/>
      <c r="P25" s="20"/>
      <c r="Q25" s="22"/>
      <c r="R25" s="20"/>
      <c r="S25" s="20"/>
      <c r="T25" s="22"/>
      <c r="U25" s="23">
        <v>247</v>
      </c>
      <c r="V25" s="24">
        <v>111</v>
      </c>
      <c r="W25" s="25">
        <v>44.94</v>
      </c>
    </row>
    <row r="26" spans="1:23" x14ac:dyDescent="0.25">
      <c r="A26" s="15" t="s">
        <v>25</v>
      </c>
      <c r="B26" s="15" t="s">
        <v>70</v>
      </c>
      <c r="C26" s="26">
        <v>56</v>
      </c>
      <c r="D26" s="26">
        <v>41</v>
      </c>
      <c r="E26" s="27">
        <f t="shared" si="2"/>
        <v>73.214285714285708</v>
      </c>
      <c r="F26" s="26">
        <v>65</v>
      </c>
      <c r="G26" s="26">
        <v>8</v>
      </c>
      <c r="H26" s="27">
        <f t="shared" si="6"/>
        <v>12.307692307692308</v>
      </c>
      <c r="I26" s="26">
        <v>50</v>
      </c>
      <c r="J26" s="26">
        <v>13</v>
      </c>
      <c r="K26" s="27">
        <f t="shared" si="8"/>
        <v>26</v>
      </c>
      <c r="L26" s="20">
        <v>372</v>
      </c>
      <c r="M26" s="20">
        <v>119</v>
      </c>
      <c r="N26" s="21">
        <f>M26*100/L26</f>
        <v>31.989247311827956</v>
      </c>
      <c r="O26" s="20">
        <v>381</v>
      </c>
      <c r="P26" s="20">
        <v>82</v>
      </c>
      <c r="Q26" s="22">
        <f t="shared" ref="Q26:Q55" si="9">P26*100/O26</f>
        <v>21.522309711286088</v>
      </c>
      <c r="R26" s="20">
        <v>390</v>
      </c>
      <c r="S26" s="20">
        <v>109</v>
      </c>
      <c r="T26" s="22">
        <f t="shared" ref="T26:T55" si="10">S26*100/R26</f>
        <v>27.948717948717949</v>
      </c>
      <c r="U26" s="23">
        <v>405</v>
      </c>
      <c r="V26" s="24">
        <v>87</v>
      </c>
      <c r="W26" s="25">
        <v>21.48</v>
      </c>
    </row>
    <row r="27" spans="1:23" x14ac:dyDescent="0.25">
      <c r="A27" s="15" t="s">
        <v>26</v>
      </c>
      <c r="B27" s="15" t="s">
        <v>71</v>
      </c>
      <c r="C27" s="26">
        <v>15</v>
      </c>
      <c r="D27" s="26">
        <v>15</v>
      </c>
      <c r="E27" s="27">
        <f t="shared" si="2"/>
        <v>100</v>
      </c>
      <c r="F27" s="26">
        <v>21</v>
      </c>
      <c r="G27" s="26">
        <v>20</v>
      </c>
      <c r="H27" s="27">
        <f t="shared" si="6"/>
        <v>95.238095238095241</v>
      </c>
      <c r="I27" s="26">
        <v>26</v>
      </c>
      <c r="J27" s="26">
        <v>22</v>
      </c>
      <c r="K27" s="27">
        <f t="shared" si="8"/>
        <v>84.615384615384613</v>
      </c>
      <c r="L27" s="20">
        <v>95</v>
      </c>
      <c r="M27" s="20">
        <v>40</v>
      </c>
      <c r="N27" s="21">
        <f>M27*100/L27</f>
        <v>42.10526315789474</v>
      </c>
      <c r="O27" s="20">
        <v>95</v>
      </c>
      <c r="P27" s="20">
        <v>34</v>
      </c>
      <c r="Q27" s="22">
        <f t="shared" si="9"/>
        <v>35.789473684210527</v>
      </c>
      <c r="R27" s="20">
        <v>104</v>
      </c>
      <c r="S27" s="20">
        <v>26</v>
      </c>
      <c r="T27" s="22">
        <f t="shared" si="10"/>
        <v>25</v>
      </c>
      <c r="U27" s="23">
        <v>103</v>
      </c>
      <c r="V27" s="24">
        <v>21</v>
      </c>
      <c r="W27" s="25">
        <v>20.39</v>
      </c>
    </row>
    <row r="28" spans="1:23" x14ac:dyDescent="0.25">
      <c r="A28" s="15" t="s">
        <v>27</v>
      </c>
      <c r="B28" s="15" t="s">
        <v>72</v>
      </c>
      <c r="C28" s="26">
        <v>66</v>
      </c>
      <c r="D28" s="26">
        <v>51</v>
      </c>
      <c r="E28" s="27">
        <f t="shared" si="2"/>
        <v>77.272727272727266</v>
      </c>
      <c r="F28" s="26">
        <v>54</v>
      </c>
      <c r="G28" s="26">
        <v>42</v>
      </c>
      <c r="H28" s="27">
        <f t="shared" si="6"/>
        <v>77.777777777777771</v>
      </c>
      <c r="I28" s="26">
        <v>87</v>
      </c>
      <c r="J28" s="26">
        <v>69</v>
      </c>
      <c r="K28" s="27">
        <f t="shared" si="8"/>
        <v>79.310344827586206</v>
      </c>
      <c r="L28" s="20">
        <v>88</v>
      </c>
      <c r="M28" s="20">
        <v>24</v>
      </c>
      <c r="N28" s="21">
        <f>M28*100/L28</f>
        <v>27.272727272727273</v>
      </c>
      <c r="O28" s="20">
        <v>100</v>
      </c>
      <c r="P28" s="20">
        <v>30</v>
      </c>
      <c r="Q28" s="22">
        <f t="shared" si="9"/>
        <v>30</v>
      </c>
      <c r="R28" s="20">
        <v>112</v>
      </c>
      <c r="S28" s="20">
        <v>22</v>
      </c>
      <c r="T28" s="22">
        <f t="shared" si="10"/>
        <v>19.642857142857142</v>
      </c>
      <c r="U28" s="23">
        <v>151</v>
      </c>
      <c r="V28" s="24">
        <v>20</v>
      </c>
      <c r="W28" s="25">
        <v>13.25</v>
      </c>
    </row>
    <row r="29" spans="1:23" x14ac:dyDescent="0.25">
      <c r="A29" s="15" t="s">
        <v>28</v>
      </c>
      <c r="B29" s="15" t="s">
        <v>73</v>
      </c>
      <c r="C29" s="26">
        <v>646</v>
      </c>
      <c r="D29" s="26">
        <v>163</v>
      </c>
      <c r="E29" s="27">
        <f t="shared" si="2"/>
        <v>25.232198142414859</v>
      </c>
      <c r="F29" s="26">
        <v>622</v>
      </c>
      <c r="G29" s="26">
        <v>16</v>
      </c>
      <c r="H29" s="27">
        <f t="shared" si="6"/>
        <v>2.572347266881029</v>
      </c>
      <c r="I29" s="26">
        <v>637</v>
      </c>
      <c r="J29" s="26">
        <v>95</v>
      </c>
      <c r="K29" s="27">
        <f t="shared" si="8"/>
        <v>14.913657770800627</v>
      </c>
      <c r="L29" s="20">
        <v>2193</v>
      </c>
      <c r="M29" s="20">
        <v>159</v>
      </c>
      <c r="N29" s="21">
        <f>M29*100/L29</f>
        <v>7.2503419972640222</v>
      </c>
      <c r="O29" s="20">
        <v>2324</v>
      </c>
      <c r="P29" s="20">
        <v>174</v>
      </c>
      <c r="Q29" s="22">
        <f t="shared" si="9"/>
        <v>7.4870912220309807</v>
      </c>
      <c r="R29" s="20">
        <v>2450</v>
      </c>
      <c r="S29" s="20">
        <v>113</v>
      </c>
      <c r="T29" s="22">
        <f t="shared" si="10"/>
        <v>4.6122448979591839</v>
      </c>
      <c r="U29" s="23">
        <v>2638</v>
      </c>
      <c r="V29" s="24">
        <v>269</v>
      </c>
      <c r="W29" s="25">
        <v>10.199999999999999</v>
      </c>
    </row>
    <row r="30" spans="1:23" x14ac:dyDescent="0.25">
      <c r="A30" s="15" t="s">
        <v>104</v>
      </c>
      <c r="B30" s="39" t="s">
        <v>111</v>
      </c>
      <c r="C30" s="26"/>
      <c r="D30" s="26"/>
      <c r="E30" s="27"/>
      <c r="F30" s="26"/>
      <c r="G30" s="26"/>
      <c r="H30" s="27"/>
      <c r="I30" s="26"/>
      <c r="J30" s="26"/>
      <c r="K30" s="27"/>
      <c r="L30" s="20"/>
      <c r="M30" s="20"/>
      <c r="N30" s="21"/>
      <c r="O30" s="20"/>
      <c r="P30" s="20"/>
      <c r="Q30" s="22"/>
      <c r="R30" s="20"/>
      <c r="S30" s="20"/>
      <c r="T30" s="22"/>
      <c r="U30" s="23">
        <v>351</v>
      </c>
      <c r="V30" s="24">
        <v>39</v>
      </c>
      <c r="W30" s="25">
        <v>11.11</v>
      </c>
    </row>
    <row r="31" spans="1:23" x14ac:dyDescent="0.25">
      <c r="A31" s="15" t="s">
        <v>29</v>
      </c>
      <c r="B31" s="15" t="s">
        <v>30</v>
      </c>
      <c r="C31" s="26">
        <v>1118</v>
      </c>
      <c r="D31" s="26">
        <v>142</v>
      </c>
      <c r="E31" s="27">
        <f t="shared" si="2"/>
        <v>12.701252236135957</v>
      </c>
      <c r="F31" s="26">
        <v>1318</v>
      </c>
      <c r="G31" s="26">
        <v>7</v>
      </c>
      <c r="H31" s="27">
        <f t="shared" si="6"/>
        <v>0.53110773899848251</v>
      </c>
      <c r="I31" s="26">
        <v>1059</v>
      </c>
      <c r="J31" s="26">
        <v>289</v>
      </c>
      <c r="K31" s="27">
        <f t="shared" si="8"/>
        <v>27.289896128423042</v>
      </c>
      <c r="L31" s="20">
        <v>2254</v>
      </c>
      <c r="M31" s="20">
        <v>353</v>
      </c>
      <c r="N31" s="21">
        <f t="shared" ref="N31:N55" si="11">M31*100/L31</f>
        <v>15.661047027506655</v>
      </c>
      <c r="O31" s="20">
        <v>2859</v>
      </c>
      <c r="P31" s="20">
        <v>565</v>
      </c>
      <c r="Q31" s="22">
        <f t="shared" si="9"/>
        <v>19.762154599510318</v>
      </c>
      <c r="R31" s="20">
        <v>3547</v>
      </c>
      <c r="S31" s="20">
        <v>81</v>
      </c>
      <c r="T31" s="22">
        <f t="shared" si="10"/>
        <v>2.2836199605300256</v>
      </c>
      <c r="U31" s="23">
        <v>4593</v>
      </c>
      <c r="V31" s="24">
        <v>342</v>
      </c>
      <c r="W31" s="25">
        <v>7.45</v>
      </c>
    </row>
    <row r="32" spans="1:23" x14ac:dyDescent="0.25">
      <c r="A32" s="15" t="s">
        <v>31</v>
      </c>
      <c r="B32" s="15" t="s">
        <v>32</v>
      </c>
      <c r="C32" s="26">
        <v>811</v>
      </c>
      <c r="D32" s="26">
        <v>212</v>
      </c>
      <c r="E32" s="27">
        <f t="shared" si="2"/>
        <v>26.140567200986435</v>
      </c>
      <c r="F32" s="26">
        <v>834</v>
      </c>
      <c r="G32" s="26">
        <v>26</v>
      </c>
      <c r="H32" s="27">
        <f t="shared" si="6"/>
        <v>3.1175059952038371</v>
      </c>
      <c r="I32" s="26">
        <v>1099</v>
      </c>
      <c r="J32" s="26">
        <v>343</v>
      </c>
      <c r="K32" s="27">
        <f t="shared" si="8"/>
        <v>31.210191082802549</v>
      </c>
      <c r="L32" s="20">
        <v>1217</v>
      </c>
      <c r="M32" s="20">
        <v>204</v>
      </c>
      <c r="N32" s="21">
        <f t="shared" si="11"/>
        <v>16.76253081347576</v>
      </c>
      <c r="O32" s="20">
        <v>1489</v>
      </c>
      <c r="P32" s="20">
        <v>262</v>
      </c>
      <c r="Q32" s="22">
        <f t="shared" si="9"/>
        <v>17.595701813297516</v>
      </c>
      <c r="R32" s="20">
        <v>1644</v>
      </c>
      <c r="S32" s="20">
        <v>84</v>
      </c>
      <c r="T32" s="22">
        <f t="shared" si="10"/>
        <v>5.1094890510948909</v>
      </c>
      <c r="U32" s="23">
        <v>1915</v>
      </c>
      <c r="V32" s="24">
        <v>180</v>
      </c>
      <c r="W32" s="25">
        <v>9.4</v>
      </c>
    </row>
    <row r="33" spans="1:23" x14ac:dyDescent="0.25">
      <c r="A33" s="15" t="s">
        <v>33</v>
      </c>
      <c r="B33" s="15" t="s">
        <v>34</v>
      </c>
      <c r="C33" s="26">
        <v>346</v>
      </c>
      <c r="D33" s="26">
        <v>84</v>
      </c>
      <c r="E33" s="27">
        <f t="shared" si="2"/>
        <v>24.277456647398843</v>
      </c>
      <c r="F33" s="26">
        <v>381</v>
      </c>
      <c r="G33" s="26">
        <v>21</v>
      </c>
      <c r="H33" s="27">
        <f t="shared" si="6"/>
        <v>5.5118110236220472</v>
      </c>
      <c r="I33" s="26">
        <v>334</v>
      </c>
      <c r="J33" s="26">
        <v>140</v>
      </c>
      <c r="K33" s="27">
        <f t="shared" si="8"/>
        <v>41.91616766467066</v>
      </c>
      <c r="L33" s="20">
        <v>1455</v>
      </c>
      <c r="M33" s="20">
        <v>125</v>
      </c>
      <c r="N33" s="21">
        <f t="shared" si="11"/>
        <v>8.5910652920962196</v>
      </c>
      <c r="O33" s="20">
        <v>1591</v>
      </c>
      <c r="P33" s="20">
        <v>77</v>
      </c>
      <c r="Q33" s="22">
        <f t="shared" si="9"/>
        <v>4.8397234443746076</v>
      </c>
      <c r="R33" s="20">
        <v>1669</v>
      </c>
      <c r="S33" s="20">
        <v>36</v>
      </c>
      <c r="T33" s="22">
        <f t="shared" si="10"/>
        <v>2.1569802276812462</v>
      </c>
      <c r="U33" s="23">
        <v>1960</v>
      </c>
      <c r="V33" s="24">
        <v>76</v>
      </c>
      <c r="W33" s="25">
        <v>3.88</v>
      </c>
    </row>
    <row r="34" spans="1:23" x14ac:dyDescent="0.25">
      <c r="A34" s="15" t="s">
        <v>35</v>
      </c>
      <c r="B34" s="15" t="s">
        <v>36</v>
      </c>
      <c r="C34" s="26">
        <v>247</v>
      </c>
      <c r="D34" s="26">
        <v>35</v>
      </c>
      <c r="E34" s="27">
        <f t="shared" si="2"/>
        <v>14.17004048582996</v>
      </c>
      <c r="F34" s="26">
        <v>398</v>
      </c>
      <c r="G34" s="26">
        <v>28</v>
      </c>
      <c r="H34" s="27">
        <f t="shared" si="6"/>
        <v>7.0351758793969852</v>
      </c>
      <c r="I34" s="26">
        <v>392</v>
      </c>
      <c r="J34" s="26">
        <v>80</v>
      </c>
      <c r="K34" s="27">
        <f t="shared" si="8"/>
        <v>20.408163265306122</v>
      </c>
      <c r="L34" s="20">
        <v>1022</v>
      </c>
      <c r="M34" s="20">
        <v>77</v>
      </c>
      <c r="N34" s="21">
        <f t="shared" si="11"/>
        <v>7.5342465753424657</v>
      </c>
      <c r="O34" s="20">
        <v>1114</v>
      </c>
      <c r="P34" s="20">
        <v>66</v>
      </c>
      <c r="Q34" s="22">
        <f t="shared" si="9"/>
        <v>5.9245960502693</v>
      </c>
      <c r="R34" s="20">
        <v>1207</v>
      </c>
      <c r="S34" s="20">
        <v>32</v>
      </c>
      <c r="T34" s="22">
        <f t="shared" si="10"/>
        <v>2.6512013256006628</v>
      </c>
      <c r="U34" s="23">
        <v>1285</v>
      </c>
      <c r="V34" s="24">
        <v>49</v>
      </c>
      <c r="W34" s="25">
        <v>3.81</v>
      </c>
    </row>
    <row r="35" spans="1:23" x14ac:dyDescent="0.25">
      <c r="A35" s="15" t="s">
        <v>37</v>
      </c>
      <c r="B35" s="15" t="s">
        <v>38</v>
      </c>
      <c r="C35" s="26">
        <v>244</v>
      </c>
      <c r="D35" s="26">
        <v>26</v>
      </c>
      <c r="E35" s="27">
        <f t="shared" si="2"/>
        <v>10.655737704918034</v>
      </c>
      <c r="F35" s="26">
        <v>311</v>
      </c>
      <c r="G35" s="26">
        <v>15</v>
      </c>
      <c r="H35" s="27">
        <f t="shared" si="6"/>
        <v>4.823151125401929</v>
      </c>
      <c r="I35" s="26">
        <v>376</v>
      </c>
      <c r="J35" s="26">
        <v>90</v>
      </c>
      <c r="K35" s="27">
        <f t="shared" si="8"/>
        <v>23.936170212765958</v>
      </c>
      <c r="L35" s="20">
        <v>301</v>
      </c>
      <c r="M35" s="20">
        <v>68</v>
      </c>
      <c r="N35" s="21">
        <f t="shared" si="11"/>
        <v>22.591362126245848</v>
      </c>
      <c r="O35" s="20">
        <v>377</v>
      </c>
      <c r="P35" s="20">
        <v>71</v>
      </c>
      <c r="Q35" s="22">
        <f t="shared" si="9"/>
        <v>18.832891246684351</v>
      </c>
      <c r="R35" s="20">
        <v>458</v>
      </c>
      <c r="S35" s="20">
        <v>57</v>
      </c>
      <c r="T35" s="22">
        <f t="shared" si="10"/>
        <v>12.445414847161572</v>
      </c>
      <c r="U35" s="23">
        <v>522</v>
      </c>
      <c r="V35" s="24">
        <v>69</v>
      </c>
      <c r="W35" s="25">
        <v>13.22</v>
      </c>
    </row>
    <row r="36" spans="1:23" x14ac:dyDescent="0.25">
      <c r="A36" s="15" t="s">
        <v>39</v>
      </c>
      <c r="B36" s="15" t="s">
        <v>74</v>
      </c>
      <c r="C36" s="26">
        <v>79</v>
      </c>
      <c r="D36" s="26">
        <v>31</v>
      </c>
      <c r="E36" s="27">
        <f t="shared" si="2"/>
        <v>39.240506329113927</v>
      </c>
      <c r="F36" s="26">
        <v>112</v>
      </c>
      <c r="G36" s="26">
        <v>7</v>
      </c>
      <c r="H36" s="27">
        <f t="shared" si="6"/>
        <v>6.25</v>
      </c>
      <c r="I36" s="26">
        <v>136</v>
      </c>
      <c r="J36" s="26">
        <v>45</v>
      </c>
      <c r="K36" s="27">
        <f t="shared" si="8"/>
        <v>33.088235294117645</v>
      </c>
      <c r="L36" s="20">
        <v>379</v>
      </c>
      <c r="M36" s="20">
        <v>55</v>
      </c>
      <c r="N36" s="21">
        <f t="shared" si="11"/>
        <v>14.511873350923484</v>
      </c>
      <c r="O36" s="20">
        <v>415</v>
      </c>
      <c r="P36" s="20">
        <v>68</v>
      </c>
      <c r="Q36" s="22">
        <f t="shared" si="9"/>
        <v>16.3855421686747</v>
      </c>
      <c r="R36" s="20">
        <v>438</v>
      </c>
      <c r="S36" s="20">
        <v>32</v>
      </c>
      <c r="T36" s="22">
        <f t="shared" si="10"/>
        <v>7.3059360730593603</v>
      </c>
      <c r="U36" s="23">
        <v>446</v>
      </c>
      <c r="V36" s="24">
        <v>51</v>
      </c>
      <c r="W36" s="25">
        <v>11.43</v>
      </c>
    </row>
    <row r="37" spans="1:23" x14ac:dyDescent="0.25">
      <c r="A37" s="29" t="s">
        <v>40</v>
      </c>
      <c r="B37" s="29" t="s">
        <v>75</v>
      </c>
      <c r="C37" s="29"/>
      <c r="D37" s="29"/>
      <c r="E37" s="29"/>
      <c r="F37" s="29"/>
      <c r="G37" s="29"/>
      <c r="H37" s="29"/>
      <c r="I37" s="29"/>
      <c r="J37" s="29"/>
      <c r="K37" s="29"/>
      <c r="L37" s="20">
        <v>147</v>
      </c>
      <c r="M37" s="20">
        <v>20</v>
      </c>
      <c r="N37" s="21">
        <f t="shared" si="11"/>
        <v>13.605442176870747</v>
      </c>
      <c r="O37" s="20">
        <v>353</v>
      </c>
      <c r="P37" s="20">
        <v>90</v>
      </c>
      <c r="Q37" s="22">
        <f t="shared" si="9"/>
        <v>25.495750708215297</v>
      </c>
      <c r="R37" s="20">
        <v>466</v>
      </c>
      <c r="S37" s="20">
        <v>70</v>
      </c>
      <c r="T37" s="22">
        <f t="shared" si="10"/>
        <v>15.021459227467812</v>
      </c>
      <c r="U37" s="23">
        <v>535</v>
      </c>
      <c r="V37" s="24">
        <v>101</v>
      </c>
      <c r="W37" s="25">
        <v>18.88</v>
      </c>
    </row>
    <row r="38" spans="1:23" x14ac:dyDescent="0.25">
      <c r="A38" s="15" t="s">
        <v>41</v>
      </c>
      <c r="B38" s="15" t="s">
        <v>76</v>
      </c>
      <c r="C38" s="26">
        <v>53</v>
      </c>
      <c r="D38" s="26">
        <v>30</v>
      </c>
      <c r="E38" s="27">
        <f t="shared" si="2"/>
        <v>56.60377358490566</v>
      </c>
      <c r="F38" s="26">
        <v>50</v>
      </c>
      <c r="G38" s="26">
        <v>0</v>
      </c>
      <c r="H38" s="27">
        <f t="shared" si="6"/>
        <v>0</v>
      </c>
      <c r="I38" s="26">
        <v>92</v>
      </c>
      <c r="J38" s="26">
        <v>13</v>
      </c>
      <c r="K38" s="27">
        <f t="shared" ref="K38:K50" si="12">J38*100/I38</f>
        <v>14.130434782608695</v>
      </c>
      <c r="L38" s="20">
        <v>1006</v>
      </c>
      <c r="M38" s="20">
        <v>87</v>
      </c>
      <c r="N38" s="21">
        <f t="shared" si="11"/>
        <v>8.6481113320079519</v>
      </c>
      <c r="O38" s="20">
        <v>901</v>
      </c>
      <c r="P38" s="20">
        <v>55</v>
      </c>
      <c r="Q38" s="22">
        <f t="shared" si="9"/>
        <v>6.1043285238623755</v>
      </c>
      <c r="R38" s="20">
        <v>1328</v>
      </c>
      <c r="S38" s="20">
        <v>37</v>
      </c>
      <c r="T38" s="22">
        <f t="shared" si="10"/>
        <v>2.786144578313253</v>
      </c>
      <c r="U38" s="23">
        <v>691</v>
      </c>
      <c r="V38" s="24">
        <v>46</v>
      </c>
      <c r="W38" s="25">
        <v>6.66</v>
      </c>
    </row>
    <row r="39" spans="1:23" x14ac:dyDescent="0.25">
      <c r="A39" s="15" t="s">
        <v>42</v>
      </c>
      <c r="B39" s="15" t="s">
        <v>65</v>
      </c>
      <c r="C39" s="26">
        <v>560</v>
      </c>
      <c r="D39" s="26">
        <v>115</v>
      </c>
      <c r="E39" s="27">
        <f t="shared" si="2"/>
        <v>20.535714285714285</v>
      </c>
      <c r="F39" s="26">
        <v>634</v>
      </c>
      <c r="G39" s="26">
        <v>22</v>
      </c>
      <c r="H39" s="27">
        <f t="shared" si="6"/>
        <v>3.4700315457413251</v>
      </c>
      <c r="I39" s="26">
        <v>726</v>
      </c>
      <c r="J39" s="26">
        <v>171</v>
      </c>
      <c r="K39" s="27">
        <f t="shared" si="12"/>
        <v>23.553719008264462</v>
      </c>
      <c r="L39" s="20">
        <v>504</v>
      </c>
      <c r="M39" s="20">
        <v>150</v>
      </c>
      <c r="N39" s="21">
        <f t="shared" si="11"/>
        <v>29.761904761904763</v>
      </c>
      <c r="O39" s="20">
        <v>831</v>
      </c>
      <c r="P39" s="20">
        <v>160</v>
      </c>
      <c r="Q39" s="22">
        <f t="shared" si="9"/>
        <v>19.253910950661854</v>
      </c>
      <c r="R39" s="20">
        <v>1043</v>
      </c>
      <c r="S39" s="20">
        <v>62</v>
      </c>
      <c r="T39" s="22">
        <f t="shared" si="10"/>
        <v>5.9443911792905082</v>
      </c>
      <c r="U39" s="23">
        <v>1267</v>
      </c>
      <c r="V39" s="24">
        <v>118</v>
      </c>
      <c r="W39" s="25">
        <v>9.31</v>
      </c>
    </row>
    <row r="40" spans="1:23" x14ac:dyDescent="0.25">
      <c r="A40" s="15" t="s">
        <v>43</v>
      </c>
      <c r="B40" s="15" t="s">
        <v>66</v>
      </c>
      <c r="C40" s="26">
        <v>249</v>
      </c>
      <c r="D40" s="26">
        <v>129</v>
      </c>
      <c r="E40" s="27">
        <f t="shared" si="2"/>
        <v>51.807228915662648</v>
      </c>
      <c r="F40" s="26">
        <v>287</v>
      </c>
      <c r="G40" s="26">
        <v>55</v>
      </c>
      <c r="H40" s="27">
        <f t="shared" si="6"/>
        <v>19.16376306620209</v>
      </c>
      <c r="I40" s="26">
        <v>301</v>
      </c>
      <c r="J40" s="26">
        <v>192</v>
      </c>
      <c r="K40" s="27">
        <f t="shared" si="12"/>
        <v>63.787375415282391</v>
      </c>
      <c r="L40" s="20">
        <v>714</v>
      </c>
      <c r="M40" s="20">
        <v>93</v>
      </c>
      <c r="N40" s="21">
        <f t="shared" si="11"/>
        <v>13.025210084033613</v>
      </c>
      <c r="O40" s="20">
        <v>701</v>
      </c>
      <c r="P40" s="20">
        <v>89</v>
      </c>
      <c r="Q40" s="22">
        <f t="shared" si="9"/>
        <v>12.696148359486449</v>
      </c>
      <c r="R40" s="20">
        <v>886</v>
      </c>
      <c r="S40" s="20">
        <v>39</v>
      </c>
      <c r="T40" s="22">
        <f t="shared" si="10"/>
        <v>4.4018058690744919</v>
      </c>
      <c r="U40" s="23">
        <v>1069</v>
      </c>
      <c r="V40" s="24">
        <v>95</v>
      </c>
      <c r="W40" s="25">
        <v>8.89</v>
      </c>
    </row>
    <row r="41" spans="1:23" x14ac:dyDescent="0.25">
      <c r="A41" s="15" t="s">
        <v>44</v>
      </c>
      <c r="B41" s="15" t="s">
        <v>77</v>
      </c>
      <c r="C41" s="26">
        <v>107</v>
      </c>
      <c r="D41" s="26">
        <v>43</v>
      </c>
      <c r="E41" s="27">
        <f t="shared" si="2"/>
        <v>40.186915887850468</v>
      </c>
      <c r="F41" s="26">
        <v>106</v>
      </c>
      <c r="G41" s="26">
        <v>3</v>
      </c>
      <c r="H41" s="27">
        <f t="shared" si="6"/>
        <v>2.8301886792452828</v>
      </c>
      <c r="I41" s="26">
        <v>130</v>
      </c>
      <c r="J41" s="26">
        <v>74</v>
      </c>
      <c r="K41" s="27">
        <f t="shared" si="12"/>
        <v>56.92307692307692</v>
      </c>
      <c r="L41" s="20">
        <v>242</v>
      </c>
      <c r="M41" s="20">
        <v>69</v>
      </c>
      <c r="N41" s="21">
        <f t="shared" si="11"/>
        <v>28.512396694214875</v>
      </c>
      <c r="O41" s="20">
        <v>249</v>
      </c>
      <c r="P41" s="20">
        <v>44</v>
      </c>
      <c r="Q41" s="22">
        <f t="shared" si="9"/>
        <v>17.670682730923694</v>
      </c>
      <c r="R41" s="20">
        <v>278</v>
      </c>
      <c r="S41" s="20">
        <v>53</v>
      </c>
      <c r="T41" s="22">
        <f t="shared" si="10"/>
        <v>19.064748201438849</v>
      </c>
      <c r="U41" s="23">
        <v>339</v>
      </c>
      <c r="V41" s="24">
        <v>53</v>
      </c>
      <c r="W41" s="25">
        <v>15.63</v>
      </c>
    </row>
    <row r="42" spans="1:23" x14ac:dyDescent="0.25">
      <c r="A42" s="15" t="s">
        <v>45</v>
      </c>
      <c r="B42" s="15" t="s">
        <v>78</v>
      </c>
      <c r="C42" s="26">
        <v>68</v>
      </c>
      <c r="D42" s="26">
        <v>23</v>
      </c>
      <c r="E42" s="27">
        <f t="shared" si="2"/>
        <v>33.823529411764703</v>
      </c>
      <c r="F42" s="26">
        <v>91</v>
      </c>
      <c r="G42" s="26">
        <v>4</v>
      </c>
      <c r="H42" s="27">
        <f t="shared" si="6"/>
        <v>4.395604395604396</v>
      </c>
      <c r="I42" s="26">
        <v>91</v>
      </c>
      <c r="J42" s="26">
        <v>32</v>
      </c>
      <c r="K42" s="27">
        <f t="shared" si="12"/>
        <v>35.164835164835168</v>
      </c>
      <c r="L42" s="20">
        <v>282</v>
      </c>
      <c r="M42" s="20">
        <v>100</v>
      </c>
      <c r="N42" s="21">
        <f t="shared" si="11"/>
        <v>35.460992907801419</v>
      </c>
      <c r="O42" s="20">
        <v>306</v>
      </c>
      <c r="P42" s="20">
        <v>33</v>
      </c>
      <c r="Q42" s="22">
        <f t="shared" si="9"/>
        <v>10.784313725490197</v>
      </c>
      <c r="R42" s="20">
        <v>325</v>
      </c>
      <c r="S42" s="20">
        <v>30</v>
      </c>
      <c r="T42" s="22">
        <f t="shared" si="10"/>
        <v>9.2307692307692299</v>
      </c>
      <c r="U42" s="23">
        <v>370</v>
      </c>
      <c r="V42" s="24">
        <v>42</v>
      </c>
      <c r="W42" s="25">
        <v>11.35</v>
      </c>
    </row>
    <row r="43" spans="1:23" x14ac:dyDescent="0.25">
      <c r="A43" s="15" t="s">
        <v>46</v>
      </c>
      <c r="B43" s="15" t="s">
        <v>79</v>
      </c>
      <c r="C43" s="26">
        <v>72</v>
      </c>
      <c r="D43" s="26">
        <v>14</v>
      </c>
      <c r="E43" s="27">
        <f t="shared" si="2"/>
        <v>19.444444444444443</v>
      </c>
      <c r="F43" s="26">
        <v>71</v>
      </c>
      <c r="G43" s="26">
        <v>5</v>
      </c>
      <c r="H43" s="27">
        <f t="shared" si="6"/>
        <v>7.042253521126761</v>
      </c>
      <c r="I43" s="26">
        <v>146</v>
      </c>
      <c r="J43" s="26">
        <v>14</v>
      </c>
      <c r="K43" s="27">
        <f t="shared" si="12"/>
        <v>9.5890410958904102</v>
      </c>
      <c r="L43" s="20">
        <v>184</v>
      </c>
      <c r="M43" s="20">
        <v>31</v>
      </c>
      <c r="N43" s="21">
        <f t="shared" si="11"/>
        <v>16.847826086956523</v>
      </c>
      <c r="O43" s="20">
        <v>126</v>
      </c>
      <c r="P43" s="20">
        <v>28</v>
      </c>
      <c r="Q43" s="22">
        <f t="shared" si="9"/>
        <v>22.222222222222221</v>
      </c>
      <c r="R43" s="20">
        <v>126</v>
      </c>
      <c r="S43" s="20">
        <v>17</v>
      </c>
      <c r="T43" s="22">
        <f t="shared" si="10"/>
        <v>13.492063492063492</v>
      </c>
      <c r="U43" s="23">
        <v>122</v>
      </c>
      <c r="V43" s="24">
        <v>31</v>
      </c>
      <c r="W43" s="25">
        <v>25.41</v>
      </c>
    </row>
    <row r="44" spans="1:23" x14ac:dyDescent="0.25">
      <c r="A44" s="15" t="s">
        <v>47</v>
      </c>
      <c r="B44" s="15" t="s">
        <v>80</v>
      </c>
      <c r="C44" s="26">
        <v>140</v>
      </c>
      <c r="D44" s="26">
        <v>17</v>
      </c>
      <c r="E44" s="27">
        <f t="shared" si="2"/>
        <v>12.142857142857142</v>
      </c>
      <c r="F44" s="26">
        <v>59</v>
      </c>
      <c r="G44" s="26">
        <v>23</v>
      </c>
      <c r="H44" s="27">
        <f t="shared" si="6"/>
        <v>38.983050847457626</v>
      </c>
      <c r="I44" s="26">
        <v>107</v>
      </c>
      <c r="J44" s="26">
        <v>74</v>
      </c>
      <c r="K44" s="27">
        <f t="shared" si="12"/>
        <v>69.158878504672899</v>
      </c>
      <c r="L44" s="20">
        <v>75</v>
      </c>
      <c r="M44" s="20">
        <v>22</v>
      </c>
      <c r="N44" s="21">
        <f t="shared" si="11"/>
        <v>29.333333333333332</v>
      </c>
      <c r="O44" s="20">
        <v>86</v>
      </c>
      <c r="P44" s="20">
        <v>27</v>
      </c>
      <c r="Q44" s="22">
        <f t="shared" si="9"/>
        <v>31.395348837209301</v>
      </c>
      <c r="R44" s="20">
        <v>95</v>
      </c>
      <c r="S44" s="20">
        <v>24</v>
      </c>
      <c r="T44" s="22">
        <f t="shared" si="10"/>
        <v>25.263157894736842</v>
      </c>
      <c r="U44" s="23">
        <v>136</v>
      </c>
      <c r="V44" s="24">
        <v>25</v>
      </c>
      <c r="W44" s="25">
        <v>18.38</v>
      </c>
    </row>
    <row r="45" spans="1:23" x14ac:dyDescent="0.25">
      <c r="A45" s="15" t="s">
        <v>48</v>
      </c>
      <c r="B45" s="15" t="s">
        <v>49</v>
      </c>
      <c r="C45" s="26">
        <v>163</v>
      </c>
      <c r="D45" s="26">
        <v>31</v>
      </c>
      <c r="E45" s="27">
        <f t="shared" si="2"/>
        <v>19.018404907975459</v>
      </c>
      <c r="F45" s="26">
        <v>119</v>
      </c>
      <c r="G45" s="26">
        <v>36</v>
      </c>
      <c r="H45" s="27">
        <f t="shared" si="6"/>
        <v>30.252100840336134</v>
      </c>
      <c r="I45" s="26">
        <v>65</v>
      </c>
      <c r="J45" s="26">
        <v>33</v>
      </c>
      <c r="K45" s="27">
        <f t="shared" si="12"/>
        <v>50.769230769230766</v>
      </c>
      <c r="L45" s="20">
        <v>139</v>
      </c>
      <c r="M45" s="20">
        <v>20</v>
      </c>
      <c r="N45" s="21">
        <f t="shared" si="11"/>
        <v>14.388489208633093</v>
      </c>
      <c r="O45" s="20">
        <v>117</v>
      </c>
      <c r="P45" s="20">
        <v>19</v>
      </c>
      <c r="Q45" s="22">
        <f t="shared" si="9"/>
        <v>16.239316239316238</v>
      </c>
      <c r="R45" s="20">
        <v>47</v>
      </c>
      <c r="S45" s="20">
        <v>14</v>
      </c>
      <c r="T45" s="22">
        <f t="shared" si="10"/>
        <v>29.787234042553191</v>
      </c>
      <c r="U45" s="23">
        <v>49</v>
      </c>
      <c r="V45" s="24">
        <v>27</v>
      </c>
      <c r="W45" s="25">
        <v>55.1</v>
      </c>
    </row>
    <row r="46" spans="1:23" x14ac:dyDescent="0.25">
      <c r="A46" s="15" t="s">
        <v>50</v>
      </c>
      <c r="B46" s="15" t="s">
        <v>81</v>
      </c>
      <c r="C46" s="26">
        <v>276</v>
      </c>
      <c r="D46" s="26">
        <v>36</v>
      </c>
      <c r="E46" s="27">
        <f t="shared" si="2"/>
        <v>13.043478260869565</v>
      </c>
      <c r="F46" s="26">
        <v>417</v>
      </c>
      <c r="G46" s="26">
        <v>63</v>
      </c>
      <c r="H46" s="27">
        <f t="shared" si="6"/>
        <v>15.107913669064748</v>
      </c>
      <c r="I46" s="26">
        <v>767</v>
      </c>
      <c r="J46" s="26">
        <v>122</v>
      </c>
      <c r="K46" s="27">
        <f t="shared" si="12"/>
        <v>15.90612777053455</v>
      </c>
      <c r="L46" s="20">
        <v>1093</v>
      </c>
      <c r="M46" s="20">
        <v>159</v>
      </c>
      <c r="N46" s="21">
        <f t="shared" si="11"/>
        <v>14.547118023787741</v>
      </c>
      <c r="O46" s="20">
        <v>1338</v>
      </c>
      <c r="P46" s="20">
        <v>163</v>
      </c>
      <c r="Q46" s="22">
        <f t="shared" si="9"/>
        <v>12.182361733931241</v>
      </c>
      <c r="R46" s="20">
        <v>1495</v>
      </c>
      <c r="S46" s="20">
        <v>55</v>
      </c>
      <c r="T46" s="22">
        <f t="shared" si="10"/>
        <v>3.6789297658862878</v>
      </c>
      <c r="U46" s="23">
        <v>1851</v>
      </c>
      <c r="V46" s="24">
        <v>142</v>
      </c>
      <c r="W46" s="25">
        <v>7.67</v>
      </c>
    </row>
    <row r="47" spans="1:23" ht="15.75" customHeight="1" x14ac:dyDescent="0.25">
      <c r="A47" s="15" t="s">
        <v>51</v>
      </c>
      <c r="B47" s="15" t="s">
        <v>82</v>
      </c>
      <c r="C47" s="26">
        <v>40</v>
      </c>
      <c r="D47" s="26">
        <v>25</v>
      </c>
      <c r="E47" s="27">
        <f t="shared" si="2"/>
        <v>62.5</v>
      </c>
      <c r="F47" s="26">
        <v>28</v>
      </c>
      <c r="G47" s="26">
        <v>13</v>
      </c>
      <c r="H47" s="27">
        <f t="shared" si="6"/>
        <v>46.428571428571431</v>
      </c>
      <c r="I47" s="26">
        <v>32</v>
      </c>
      <c r="J47" s="26">
        <v>15</v>
      </c>
      <c r="K47" s="27">
        <f t="shared" si="12"/>
        <v>46.875</v>
      </c>
      <c r="L47" s="20">
        <v>24</v>
      </c>
      <c r="M47" s="20">
        <v>12</v>
      </c>
      <c r="N47" s="21">
        <f t="shared" si="11"/>
        <v>50</v>
      </c>
      <c r="O47" s="20">
        <v>28</v>
      </c>
      <c r="P47" s="20">
        <v>15</v>
      </c>
      <c r="Q47" s="22">
        <f t="shared" si="9"/>
        <v>53.571428571428569</v>
      </c>
      <c r="R47" s="20">
        <v>30</v>
      </c>
      <c r="S47" s="20">
        <v>12</v>
      </c>
      <c r="T47" s="22">
        <f t="shared" si="10"/>
        <v>40</v>
      </c>
      <c r="U47" s="23">
        <v>32</v>
      </c>
      <c r="V47" s="24">
        <v>9</v>
      </c>
      <c r="W47" s="25">
        <v>28.12</v>
      </c>
    </row>
    <row r="48" spans="1:23" x14ac:dyDescent="0.25">
      <c r="A48" s="15" t="s">
        <v>52</v>
      </c>
      <c r="B48" s="15" t="s">
        <v>83</v>
      </c>
      <c r="C48" s="26">
        <v>251</v>
      </c>
      <c r="D48" s="26">
        <v>32</v>
      </c>
      <c r="E48" s="27">
        <f t="shared" si="2"/>
        <v>12.749003984063744</v>
      </c>
      <c r="F48" s="26">
        <v>256</v>
      </c>
      <c r="G48" s="26">
        <v>14</v>
      </c>
      <c r="H48" s="27">
        <f t="shared" si="6"/>
        <v>5.46875</v>
      </c>
      <c r="I48" s="26">
        <v>312</v>
      </c>
      <c r="J48" s="26">
        <v>53</v>
      </c>
      <c r="K48" s="27">
        <f t="shared" si="12"/>
        <v>16.987179487179485</v>
      </c>
      <c r="L48" s="20">
        <v>796</v>
      </c>
      <c r="M48" s="20">
        <v>182</v>
      </c>
      <c r="N48" s="21">
        <f t="shared" si="11"/>
        <v>22.8643216080402</v>
      </c>
      <c r="O48" s="20">
        <v>851</v>
      </c>
      <c r="P48" s="20">
        <v>146</v>
      </c>
      <c r="Q48" s="22">
        <f t="shared" si="9"/>
        <v>17.156286721504113</v>
      </c>
      <c r="R48" s="20">
        <v>906</v>
      </c>
      <c r="S48" s="20">
        <v>39</v>
      </c>
      <c r="T48" s="22">
        <f t="shared" si="10"/>
        <v>4.3046357615894042</v>
      </c>
      <c r="U48" s="23">
        <v>1006</v>
      </c>
      <c r="V48" s="24">
        <v>69</v>
      </c>
      <c r="W48" s="25">
        <v>6.86</v>
      </c>
    </row>
    <row r="49" spans="1:23" x14ac:dyDescent="0.25">
      <c r="A49" s="15" t="s">
        <v>53</v>
      </c>
      <c r="B49" s="15" t="s">
        <v>84</v>
      </c>
      <c r="C49" s="26">
        <v>45</v>
      </c>
      <c r="D49" s="26">
        <v>36</v>
      </c>
      <c r="E49" s="27">
        <f t="shared" si="2"/>
        <v>80</v>
      </c>
      <c r="F49" s="26">
        <v>42</v>
      </c>
      <c r="G49" s="26">
        <v>12</v>
      </c>
      <c r="H49" s="27">
        <f t="shared" si="6"/>
        <v>28.571428571428573</v>
      </c>
      <c r="I49" s="26">
        <v>120</v>
      </c>
      <c r="J49" s="26">
        <v>59</v>
      </c>
      <c r="K49" s="27">
        <f t="shared" si="12"/>
        <v>49.166666666666664</v>
      </c>
      <c r="L49" s="20">
        <v>223</v>
      </c>
      <c r="M49" s="20">
        <v>20</v>
      </c>
      <c r="N49" s="21">
        <f t="shared" si="11"/>
        <v>8.9686098654708513</v>
      </c>
      <c r="O49" s="20">
        <v>223</v>
      </c>
      <c r="P49" s="20">
        <v>17</v>
      </c>
      <c r="Q49" s="22">
        <f t="shared" si="9"/>
        <v>7.623318385650224</v>
      </c>
      <c r="R49" s="20">
        <v>237</v>
      </c>
      <c r="S49" s="20">
        <v>15</v>
      </c>
      <c r="T49" s="22">
        <f t="shared" si="10"/>
        <v>6.3291139240506329</v>
      </c>
      <c r="U49" s="23">
        <v>299</v>
      </c>
      <c r="V49" s="24">
        <v>18</v>
      </c>
      <c r="W49" s="25">
        <v>6.02</v>
      </c>
    </row>
    <row r="50" spans="1:23" x14ac:dyDescent="0.25">
      <c r="A50" s="15" t="s">
        <v>54</v>
      </c>
      <c r="B50" s="15" t="s">
        <v>55</v>
      </c>
      <c r="C50" s="26">
        <v>44</v>
      </c>
      <c r="D50" s="26">
        <v>33</v>
      </c>
      <c r="E50" s="27">
        <f t="shared" si="2"/>
        <v>75</v>
      </c>
      <c r="F50" s="26">
        <v>56</v>
      </c>
      <c r="G50" s="26">
        <v>8</v>
      </c>
      <c r="H50" s="27">
        <f t="shared" si="6"/>
        <v>14.285714285714286</v>
      </c>
      <c r="I50" s="26">
        <v>126</v>
      </c>
      <c r="J50" s="26">
        <v>35</v>
      </c>
      <c r="K50" s="27">
        <f t="shared" si="12"/>
        <v>27.777777777777779</v>
      </c>
      <c r="L50" s="20">
        <v>184</v>
      </c>
      <c r="M50" s="20">
        <v>36</v>
      </c>
      <c r="N50" s="21">
        <f t="shared" si="11"/>
        <v>19.565217391304348</v>
      </c>
      <c r="O50" s="20">
        <v>81</v>
      </c>
      <c r="P50" s="20">
        <v>42</v>
      </c>
      <c r="Q50" s="22">
        <f t="shared" si="9"/>
        <v>51.851851851851855</v>
      </c>
      <c r="R50" s="20">
        <v>62</v>
      </c>
      <c r="S50" s="20">
        <v>26</v>
      </c>
      <c r="T50" s="22">
        <f t="shared" si="10"/>
        <v>41.935483870967744</v>
      </c>
      <c r="U50" s="23">
        <v>65</v>
      </c>
      <c r="V50" s="24">
        <v>31</v>
      </c>
      <c r="W50" s="25">
        <v>47.69</v>
      </c>
    </row>
    <row r="51" spans="1:23" x14ac:dyDescent="0.25">
      <c r="A51" s="29" t="s">
        <v>56</v>
      </c>
      <c r="B51" s="29" t="s">
        <v>85</v>
      </c>
      <c r="C51" s="30"/>
      <c r="D51" s="30"/>
      <c r="E51" s="30"/>
      <c r="F51" s="30"/>
      <c r="G51" s="30"/>
      <c r="H51" s="29"/>
      <c r="I51" s="30"/>
      <c r="J51" s="30"/>
      <c r="K51" s="30"/>
      <c r="L51" s="20">
        <v>80</v>
      </c>
      <c r="M51" s="20">
        <v>38</v>
      </c>
      <c r="N51" s="21">
        <f t="shared" si="11"/>
        <v>47.5</v>
      </c>
      <c r="O51" s="20">
        <v>113</v>
      </c>
      <c r="P51" s="20">
        <v>44</v>
      </c>
      <c r="Q51" s="22">
        <f t="shared" si="9"/>
        <v>38.938053097345133</v>
      </c>
      <c r="R51" s="20">
        <v>146</v>
      </c>
      <c r="S51" s="20">
        <v>29</v>
      </c>
      <c r="T51" s="22">
        <f t="shared" si="10"/>
        <v>19.863013698630137</v>
      </c>
      <c r="U51" s="23">
        <v>181</v>
      </c>
      <c r="V51" s="24">
        <v>29</v>
      </c>
      <c r="W51" s="25">
        <v>16.02</v>
      </c>
    </row>
    <row r="52" spans="1:23" x14ac:dyDescent="0.25">
      <c r="A52" s="31" t="s">
        <v>63</v>
      </c>
      <c r="B52" s="31" t="s">
        <v>86</v>
      </c>
      <c r="C52" s="38">
        <v>62</v>
      </c>
      <c r="D52" s="38">
        <v>31</v>
      </c>
      <c r="E52" s="27">
        <f t="shared" ref="E52:E54" si="13">D52*100/C52</f>
        <v>50</v>
      </c>
      <c r="F52" s="26">
        <v>82</v>
      </c>
      <c r="G52" s="26">
        <v>24</v>
      </c>
      <c r="H52" s="27">
        <f t="shared" si="6"/>
        <v>29.26829268292683</v>
      </c>
      <c r="I52" s="26">
        <v>81</v>
      </c>
      <c r="J52" s="26">
        <v>35</v>
      </c>
      <c r="K52" s="27">
        <f t="shared" ref="K52:K55" si="14">J52*100/I52</f>
        <v>43.209876543209873</v>
      </c>
      <c r="L52" s="20">
        <v>71</v>
      </c>
      <c r="M52" s="20">
        <v>40</v>
      </c>
      <c r="N52" s="21">
        <f t="shared" si="11"/>
        <v>56.338028169014088</v>
      </c>
      <c r="O52" s="20">
        <v>76</v>
      </c>
      <c r="P52" s="20">
        <v>36</v>
      </c>
      <c r="Q52" s="22">
        <f t="shared" si="9"/>
        <v>47.368421052631582</v>
      </c>
      <c r="R52" s="20">
        <v>75</v>
      </c>
      <c r="S52" s="20">
        <v>21</v>
      </c>
      <c r="T52" s="22">
        <f t="shared" si="10"/>
        <v>28</v>
      </c>
      <c r="U52" s="23">
        <v>75</v>
      </c>
      <c r="V52" s="24">
        <v>17</v>
      </c>
      <c r="W52" s="25">
        <v>22.67</v>
      </c>
    </row>
    <row r="53" spans="1:23" x14ac:dyDescent="0.25">
      <c r="A53" s="31" t="s">
        <v>57</v>
      </c>
      <c r="B53" s="31" t="s">
        <v>87</v>
      </c>
      <c r="C53" s="38">
        <v>32</v>
      </c>
      <c r="D53" s="38">
        <v>13</v>
      </c>
      <c r="E53" s="27">
        <f t="shared" si="13"/>
        <v>40.625</v>
      </c>
      <c r="F53" s="26">
        <v>41</v>
      </c>
      <c r="G53" s="26">
        <v>28</v>
      </c>
      <c r="H53" s="27">
        <f t="shared" si="6"/>
        <v>68.292682926829272</v>
      </c>
      <c r="I53" s="26">
        <v>46</v>
      </c>
      <c r="J53" s="26">
        <v>26</v>
      </c>
      <c r="K53" s="27">
        <f t="shared" si="14"/>
        <v>56.521739130434781</v>
      </c>
      <c r="L53" s="20">
        <v>76</v>
      </c>
      <c r="M53" s="20">
        <v>22</v>
      </c>
      <c r="N53" s="21">
        <f t="shared" si="11"/>
        <v>28.94736842105263</v>
      </c>
      <c r="O53" s="20">
        <v>82</v>
      </c>
      <c r="P53" s="20">
        <v>23</v>
      </c>
      <c r="Q53" s="22">
        <f t="shared" si="9"/>
        <v>28.048780487804876</v>
      </c>
      <c r="R53" s="20">
        <v>88</v>
      </c>
      <c r="S53" s="20">
        <v>17</v>
      </c>
      <c r="T53" s="22">
        <f t="shared" si="10"/>
        <v>19.318181818181817</v>
      </c>
      <c r="U53" s="23">
        <v>91</v>
      </c>
      <c r="V53" s="24">
        <v>14</v>
      </c>
      <c r="W53" s="25">
        <v>15.38</v>
      </c>
    </row>
    <row r="54" spans="1:23" x14ac:dyDescent="0.25">
      <c r="A54" s="31" t="s">
        <v>58</v>
      </c>
      <c r="B54" s="31" t="s">
        <v>88</v>
      </c>
      <c r="C54" s="38">
        <v>30</v>
      </c>
      <c r="D54" s="38">
        <v>16</v>
      </c>
      <c r="E54" s="27">
        <f t="shared" si="13"/>
        <v>53.333333333333336</v>
      </c>
      <c r="F54" s="26"/>
      <c r="G54" s="26"/>
      <c r="H54" s="27"/>
      <c r="I54" s="26">
        <v>167</v>
      </c>
      <c r="J54" s="26">
        <v>23</v>
      </c>
      <c r="K54" s="27">
        <f t="shared" si="14"/>
        <v>13.77245508982036</v>
      </c>
      <c r="L54" s="20">
        <v>229</v>
      </c>
      <c r="M54" s="20">
        <v>71</v>
      </c>
      <c r="N54" s="21">
        <f t="shared" si="11"/>
        <v>31.004366812227076</v>
      </c>
      <c r="O54" s="20">
        <v>253</v>
      </c>
      <c r="P54" s="20">
        <v>61</v>
      </c>
      <c r="Q54" s="22">
        <f t="shared" si="9"/>
        <v>24.110671936758894</v>
      </c>
      <c r="R54" s="20">
        <v>270</v>
      </c>
      <c r="S54" s="20">
        <v>31</v>
      </c>
      <c r="T54" s="22">
        <f t="shared" si="10"/>
        <v>11.481481481481481</v>
      </c>
      <c r="U54" s="23">
        <v>283</v>
      </c>
      <c r="V54" s="24">
        <v>42</v>
      </c>
      <c r="W54" s="25">
        <v>14.84</v>
      </c>
    </row>
    <row r="55" spans="1:23" x14ac:dyDescent="0.25">
      <c r="A55" s="31" t="s">
        <v>59</v>
      </c>
      <c r="B55" s="31" t="s">
        <v>64</v>
      </c>
      <c r="C55" s="26"/>
      <c r="D55" s="26"/>
      <c r="E55" s="32"/>
      <c r="F55" s="26"/>
      <c r="G55" s="26"/>
      <c r="H55" s="27"/>
      <c r="I55" s="32">
        <v>63</v>
      </c>
      <c r="J55" s="33">
        <v>14</v>
      </c>
      <c r="K55" s="27">
        <f t="shared" si="14"/>
        <v>22.222222222222221</v>
      </c>
      <c r="L55" s="20">
        <v>137</v>
      </c>
      <c r="M55" s="20">
        <v>47</v>
      </c>
      <c r="N55" s="21">
        <f t="shared" si="11"/>
        <v>34.306569343065696</v>
      </c>
      <c r="O55" s="20">
        <v>157</v>
      </c>
      <c r="P55" s="20">
        <v>28</v>
      </c>
      <c r="Q55" s="22">
        <f t="shared" si="9"/>
        <v>17.834394904458598</v>
      </c>
      <c r="R55" s="20">
        <v>157</v>
      </c>
      <c r="S55" s="20">
        <v>23</v>
      </c>
      <c r="T55" s="22">
        <f t="shared" si="10"/>
        <v>14.64968152866242</v>
      </c>
      <c r="U55" s="23">
        <v>182</v>
      </c>
      <c r="V55" s="24">
        <v>32</v>
      </c>
      <c r="W55" s="25">
        <v>17.579999999999998</v>
      </c>
    </row>
    <row r="56" spans="1:23" x14ac:dyDescent="0.25">
      <c r="A56" s="31" t="s">
        <v>96</v>
      </c>
      <c r="B56" s="39" t="s">
        <v>112</v>
      </c>
      <c r="C56" s="31"/>
      <c r="D56" s="34"/>
      <c r="E56" s="31"/>
      <c r="F56" s="31"/>
      <c r="G56" s="31"/>
      <c r="H56" s="31"/>
      <c r="I56" s="31"/>
      <c r="J56" s="31"/>
      <c r="K56" s="31"/>
      <c r="L56" s="35"/>
      <c r="M56" s="35"/>
      <c r="N56" s="35"/>
      <c r="O56" s="35"/>
      <c r="P56" s="35"/>
      <c r="Q56" s="35"/>
      <c r="R56" s="35"/>
      <c r="S56" s="35"/>
      <c r="T56" s="35"/>
      <c r="U56" s="36">
        <v>345</v>
      </c>
      <c r="V56" s="24">
        <v>57</v>
      </c>
      <c r="W56" s="25">
        <v>16.52</v>
      </c>
    </row>
    <row r="57" spans="1:23" x14ac:dyDescent="0.25">
      <c r="A57" s="31" t="s">
        <v>97</v>
      </c>
      <c r="B57" s="39" t="s">
        <v>113</v>
      </c>
      <c r="C57" s="31"/>
      <c r="D57" s="31"/>
      <c r="E57" s="31"/>
      <c r="F57" s="31"/>
      <c r="G57" s="31"/>
      <c r="H57" s="31"/>
      <c r="I57" s="31"/>
      <c r="J57" s="31"/>
      <c r="K57" s="31"/>
      <c r="L57" s="35"/>
      <c r="M57" s="35"/>
      <c r="N57" s="35"/>
      <c r="O57" s="35"/>
      <c r="P57" s="35"/>
      <c r="Q57" s="35"/>
      <c r="R57" s="35"/>
      <c r="S57" s="35"/>
      <c r="T57" s="35"/>
      <c r="U57" s="36">
        <v>318</v>
      </c>
      <c r="V57" s="24">
        <v>50</v>
      </c>
      <c r="W57" s="25">
        <v>15.72</v>
      </c>
    </row>
    <row r="58" spans="1:23" x14ac:dyDescent="0.25">
      <c r="A58" s="31" t="s">
        <v>98</v>
      </c>
      <c r="B58" s="40" t="s">
        <v>114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6">
        <v>611</v>
      </c>
      <c r="V58" s="24">
        <v>52</v>
      </c>
      <c r="W58" s="25">
        <v>8.51</v>
      </c>
    </row>
    <row r="59" spans="1:23" x14ac:dyDescent="0.25">
      <c r="A59" s="31" t="s">
        <v>99</v>
      </c>
      <c r="B59" s="40" t="s">
        <v>115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6">
        <v>660</v>
      </c>
      <c r="V59" s="24">
        <v>93</v>
      </c>
      <c r="W59" s="25">
        <v>14.09</v>
      </c>
    </row>
    <row r="60" spans="1:23" x14ac:dyDescent="0.25">
      <c r="A60" s="31" t="s">
        <v>100</v>
      </c>
      <c r="B60" s="40" t="s">
        <v>119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6">
        <v>771</v>
      </c>
      <c r="V60" s="24">
        <v>111</v>
      </c>
      <c r="W60" s="25">
        <v>14.4</v>
      </c>
    </row>
    <row r="61" spans="1:23" x14ac:dyDescent="0.25">
      <c r="A61" s="31" t="s">
        <v>101</v>
      </c>
      <c r="B61" s="40" t="s">
        <v>116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6">
        <v>395</v>
      </c>
      <c r="V61" s="24">
        <v>201</v>
      </c>
      <c r="W61" s="25">
        <v>50.89</v>
      </c>
    </row>
    <row r="62" spans="1:23" x14ac:dyDescent="0.25">
      <c r="A62" s="31" t="s">
        <v>102</v>
      </c>
      <c r="B62" s="40" t="s">
        <v>117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6">
        <v>170</v>
      </c>
      <c r="V62" s="24">
        <v>83</v>
      </c>
      <c r="W62" s="25">
        <v>48.82</v>
      </c>
    </row>
    <row r="63" spans="1:23" x14ac:dyDescent="0.25">
      <c r="A63" s="31" t="s">
        <v>103</v>
      </c>
      <c r="B63" s="39" t="s">
        <v>118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6">
        <v>3834</v>
      </c>
      <c r="V63" s="24">
        <v>399</v>
      </c>
      <c r="W63" s="25">
        <v>10.41</v>
      </c>
    </row>
  </sheetData>
  <mergeCells count="10">
    <mergeCell ref="U2:W2"/>
    <mergeCell ref="B2:B3"/>
    <mergeCell ref="A2:A3"/>
    <mergeCell ref="C2:E2"/>
    <mergeCell ref="F2:H2"/>
    <mergeCell ref="I2:K2"/>
    <mergeCell ref="L2:N2"/>
    <mergeCell ref="O2:Q2"/>
    <mergeCell ref="R2:T2"/>
    <mergeCell ref="A1:W1"/>
  </mergeCells>
  <pageMargins left="0" right="0" top="0" bottom="0" header="0" footer="0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ТИМ-МИД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ЦИК КР</cp:lastModifiedBy>
  <cp:lastPrinted>2022-06-10T05:42:27Z</cp:lastPrinted>
  <dcterms:created xsi:type="dcterms:W3CDTF">2020-02-04T09:53:20Z</dcterms:created>
  <dcterms:modified xsi:type="dcterms:W3CDTF">2022-06-21T10:52:56Z</dcterms:modified>
</cp:coreProperties>
</file>